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nunzio\Documents\countries\cambodia\workshop_20170911\data\results_ce\results_day4\"/>
    </mc:Choice>
  </mc:AlternateContent>
  <bookViews>
    <workbookView xWindow="120" yWindow="120" windowWidth="11475" windowHeight="6465" firstSheet="1" activeTab="3"/>
  </bookViews>
  <sheets>
    <sheet name="results_final_aa_cmb_2014_16_20" sheetId="6" r:id="rId1"/>
    <sheet name="matrix_2017-09-14" sheetId="7" r:id="rId2"/>
    <sheet name="area_2017-09-14" sheetId="8" r:id="rId3"/>
    <sheet name="confusion_matrix" sheetId="3" r:id="rId4"/>
  </sheets>
  <calcPr calcId="152511"/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3" i="3"/>
  <c r="F8" i="3"/>
  <c r="B32" i="3"/>
  <c r="B33" i="3"/>
  <c r="B34" i="3"/>
  <c r="B35" i="3"/>
  <c r="B36" i="3"/>
  <c r="B37" i="3"/>
  <c r="B38" i="3"/>
  <c r="B31" i="3"/>
  <c r="D30" i="3"/>
  <c r="E30" i="3"/>
  <c r="F30" i="3"/>
  <c r="G30" i="3"/>
  <c r="H30" i="3"/>
  <c r="I30" i="3"/>
  <c r="J30" i="3"/>
  <c r="C30" i="3"/>
  <c r="B19" i="3"/>
  <c r="B20" i="3"/>
  <c r="B21" i="3"/>
  <c r="B22" i="3"/>
  <c r="B23" i="3"/>
  <c r="B24" i="3"/>
  <c r="B25" i="3"/>
  <c r="B18" i="3"/>
  <c r="D17" i="3"/>
  <c r="E17" i="3"/>
  <c r="F17" i="3"/>
  <c r="G17" i="3"/>
  <c r="H17" i="3"/>
  <c r="I17" i="3"/>
  <c r="J17" i="3"/>
  <c r="C17" i="3"/>
  <c r="N4" i="3"/>
  <c r="N5" i="3"/>
  <c r="N6" i="3"/>
  <c r="N7" i="3"/>
  <c r="N8" i="3"/>
  <c r="N9" i="3"/>
  <c r="N10" i="3"/>
  <c r="N3" i="3"/>
  <c r="B4" i="3"/>
  <c r="B5" i="3"/>
  <c r="B6" i="3"/>
  <c r="B7" i="3"/>
  <c r="B8" i="3"/>
  <c r="B9" i="3"/>
  <c r="B10" i="3"/>
  <c r="B3" i="3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C3" i="3"/>
  <c r="C4" i="3"/>
  <c r="C5" i="3"/>
  <c r="C6" i="3"/>
  <c r="C7" i="3"/>
  <c r="C8" i="3"/>
  <c r="C9" i="3"/>
  <c r="C10" i="3"/>
  <c r="C2" i="3"/>
  <c r="K4" i="3" l="1"/>
  <c r="K5" i="3"/>
  <c r="K6" i="3"/>
  <c r="K7" i="3"/>
  <c r="K8" i="3"/>
  <c r="F23" i="3" s="1"/>
  <c r="K9" i="3"/>
  <c r="K10" i="3"/>
  <c r="K3" i="3"/>
  <c r="D11" i="3"/>
  <c r="E11" i="3"/>
  <c r="F11" i="3"/>
  <c r="G11" i="3"/>
  <c r="H11" i="3"/>
  <c r="I11" i="3"/>
  <c r="J11" i="3"/>
  <c r="C11" i="3"/>
  <c r="K11" i="3" l="1"/>
  <c r="M10" i="3"/>
  <c r="M9" i="3"/>
  <c r="M8" i="3"/>
  <c r="M7" i="3"/>
  <c r="M6" i="3"/>
  <c r="M5" i="3"/>
  <c r="M4" i="3"/>
  <c r="M3" i="3"/>
  <c r="N11" i="3"/>
  <c r="O3" i="3" s="1"/>
  <c r="D31" i="3" s="1"/>
  <c r="J13" i="3"/>
  <c r="I13" i="3"/>
  <c r="H13" i="3"/>
  <c r="G13" i="3"/>
  <c r="F13" i="3"/>
  <c r="E13" i="3"/>
  <c r="D13" i="3"/>
  <c r="C13" i="3"/>
  <c r="O9" i="3" l="1"/>
  <c r="F24" i="3" s="1"/>
  <c r="G31" i="3"/>
  <c r="J31" i="3"/>
  <c r="F31" i="3"/>
  <c r="O5" i="3"/>
  <c r="G20" i="3" s="1"/>
  <c r="I31" i="3"/>
  <c r="E31" i="3"/>
  <c r="C31" i="3"/>
  <c r="O6" i="3"/>
  <c r="J21" i="3" s="1"/>
  <c r="O10" i="3"/>
  <c r="H25" i="3" s="1"/>
  <c r="H31" i="3"/>
  <c r="D18" i="3"/>
  <c r="H18" i="3"/>
  <c r="E18" i="3"/>
  <c r="I18" i="3"/>
  <c r="C18" i="3"/>
  <c r="F18" i="3"/>
  <c r="J18" i="3"/>
  <c r="G18" i="3"/>
  <c r="O7" i="3"/>
  <c r="O4" i="3"/>
  <c r="O8" i="3"/>
  <c r="D20" i="3"/>
  <c r="D24" i="3" l="1"/>
  <c r="E24" i="3"/>
  <c r="E21" i="3"/>
  <c r="G21" i="3"/>
  <c r="I24" i="3"/>
  <c r="O11" i="3"/>
  <c r="F25" i="3"/>
  <c r="H20" i="3"/>
  <c r="F20" i="3"/>
  <c r="G24" i="3"/>
  <c r="J24" i="3"/>
  <c r="I20" i="3"/>
  <c r="H24" i="3"/>
  <c r="H21" i="3"/>
  <c r="E20" i="3"/>
  <c r="J20" i="3"/>
  <c r="C25" i="3"/>
  <c r="C38" i="3"/>
  <c r="G38" i="3"/>
  <c r="J38" i="3"/>
  <c r="D38" i="3"/>
  <c r="H38" i="3"/>
  <c r="E38" i="3"/>
  <c r="I38" i="3"/>
  <c r="F38" i="3"/>
  <c r="D25" i="3"/>
  <c r="D21" i="3"/>
  <c r="F21" i="3"/>
  <c r="I25" i="3"/>
  <c r="I21" i="3"/>
  <c r="K18" i="3"/>
  <c r="C36" i="3"/>
  <c r="G36" i="3"/>
  <c r="J36" i="3"/>
  <c r="D36" i="3"/>
  <c r="H36" i="3"/>
  <c r="E36" i="3"/>
  <c r="I36" i="3"/>
  <c r="F36" i="3"/>
  <c r="C32" i="3"/>
  <c r="G32" i="3"/>
  <c r="J32" i="3"/>
  <c r="D32" i="3"/>
  <c r="H32" i="3"/>
  <c r="E32" i="3"/>
  <c r="I32" i="3"/>
  <c r="F32" i="3"/>
  <c r="G25" i="3"/>
  <c r="J25" i="3"/>
  <c r="E25" i="3"/>
  <c r="C35" i="3"/>
  <c r="G35" i="3"/>
  <c r="J35" i="3"/>
  <c r="D35" i="3"/>
  <c r="H35" i="3"/>
  <c r="E35" i="3"/>
  <c r="I35" i="3"/>
  <c r="F35" i="3"/>
  <c r="C21" i="3"/>
  <c r="C34" i="3"/>
  <c r="G34" i="3"/>
  <c r="J34" i="3"/>
  <c r="D34" i="3"/>
  <c r="H34" i="3"/>
  <c r="E34" i="3"/>
  <c r="I34" i="3"/>
  <c r="F34" i="3"/>
  <c r="C20" i="3"/>
  <c r="C33" i="3"/>
  <c r="G33" i="3"/>
  <c r="J33" i="3"/>
  <c r="D33" i="3"/>
  <c r="H33" i="3"/>
  <c r="E33" i="3"/>
  <c r="I33" i="3"/>
  <c r="F33" i="3"/>
  <c r="C24" i="3"/>
  <c r="C37" i="3"/>
  <c r="G37" i="3"/>
  <c r="J37" i="3"/>
  <c r="D37" i="3"/>
  <c r="H37" i="3"/>
  <c r="E37" i="3"/>
  <c r="I37" i="3"/>
  <c r="F37" i="3"/>
  <c r="C23" i="3"/>
  <c r="G23" i="3"/>
  <c r="D23" i="3"/>
  <c r="H23" i="3"/>
  <c r="E23" i="3"/>
  <c r="I23" i="3"/>
  <c r="J23" i="3"/>
  <c r="C22" i="3"/>
  <c r="G22" i="3"/>
  <c r="D22" i="3"/>
  <c r="H22" i="3"/>
  <c r="F22" i="3"/>
  <c r="E22" i="3"/>
  <c r="I22" i="3"/>
  <c r="J22" i="3"/>
  <c r="C19" i="3"/>
  <c r="G19" i="3"/>
  <c r="D19" i="3"/>
  <c r="H19" i="3"/>
  <c r="J19" i="3"/>
  <c r="E19" i="3"/>
  <c r="I19" i="3"/>
  <c r="F19" i="3"/>
  <c r="E26" i="3" l="1"/>
  <c r="E14" i="3" s="1"/>
  <c r="H39" i="3"/>
  <c r="H41" i="3" s="1"/>
  <c r="Q8" i="3" s="1"/>
  <c r="M14" i="3"/>
  <c r="C39" i="3"/>
  <c r="C41" i="3" s="1"/>
  <c r="Q3" i="3" s="1"/>
  <c r="F39" i="3"/>
  <c r="F41" i="3" s="1"/>
  <c r="Q6" i="3" s="1"/>
  <c r="G39" i="3"/>
  <c r="G41" i="3" s="1"/>
  <c r="Q7" i="3" s="1"/>
  <c r="J39" i="3"/>
  <c r="J41" i="3" s="1"/>
  <c r="Q10" i="3" s="1"/>
  <c r="E39" i="3"/>
  <c r="E41" i="3" s="1"/>
  <c r="Q5" i="3" s="1"/>
  <c r="I39" i="3"/>
  <c r="I41" i="3" s="1"/>
  <c r="Q9" i="3" s="1"/>
  <c r="F26" i="3"/>
  <c r="F28" i="3" s="1"/>
  <c r="P6" i="3" s="1"/>
  <c r="K24" i="3"/>
  <c r="K20" i="3"/>
  <c r="D39" i="3"/>
  <c r="D41" i="3" s="1"/>
  <c r="Q4" i="3" s="1"/>
  <c r="J26" i="3"/>
  <c r="J28" i="3" s="1"/>
  <c r="P10" i="3" s="1"/>
  <c r="I26" i="3"/>
  <c r="I28" i="3" s="1"/>
  <c r="P9" i="3" s="1"/>
  <c r="G26" i="3"/>
  <c r="G28" i="3" s="1"/>
  <c r="P7" i="3" s="1"/>
  <c r="D26" i="3"/>
  <c r="D28" i="3" s="1"/>
  <c r="P4" i="3" s="1"/>
  <c r="K19" i="3"/>
  <c r="K21" i="3"/>
  <c r="K25" i="3"/>
  <c r="H26" i="3"/>
  <c r="H28" i="3" s="1"/>
  <c r="P8" i="3" s="1"/>
  <c r="C26" i="3"/>
  <c r="C28" i="3" s="1"/>
  <c r="P3" i="3" s="1"/>
  <c r="K22" i="3"/>
  <c r="K23" i="3"/>
  <c r="R10" i="3" l="1"/>
  <c r="R7" i="3"/>
  <c r="R8" i="3"/>
  <c r="R4" i="3"/>
  <c r="R9" i="3"/>
  <c r="R6" i="3"/>
  <c r="R3" i="3"/>
  <c r="E28" i="3"/>
  <c r="P5" i="3" s="1"/>
  <c r="P11" i="3" s="1"/>
  <c r="F14" i="3"/>
  <c r="I14" i="3"/>
  <c r="J14" i="3"/>
  <c r="H14" i="3"/>
  <c r="G14" i="3"/>
  <c r="D14" i="3"/>
  <c r="K26" i="3"/>
  <c r="C14" i="3"/>
  <c r="R5" i="3" l="1"/>
</calcChain>
</file>

<file path=xl/sharedStrings.xml><?xml version="1.0" encoding="utf-8"?>
<sst xmlns="http://schemas.openxmlformats.org/spreadsheetml/2006/main" count="11372" uniqueCount="127">
  <si>
    <t>id</t>
  </si>
  <si>
    <t>location_srs</t>
  </si>
  <si>
    <t>location_x</t>
  </si>
  <si>
    <t>location_y</t>
  </si>
  <si>
    <t>operator</t>
  </si>
  <si>
    <t>elevation</t>
  </si>
  <si>
    <t>slope</t>
  </si>
  <si>
    <t>aspect</t>
  </si>
  <si>
    <t>country</t>
  </si>
  <si>
    <t>actively_saved</t>
  </si>
  <si>
    <t>actively_saved_on_year</t>
  </si>
  <si>
    <t>actively_saved_on_month</t>
  </si>
  <si>
    <t>actively_saved_on_day</t>
  </si>
  <si>
    <t>plot_file</t>
  </si>
  <si>
    <t>confidence</t>
  </si>
  <si>
    <t>EPSG:4326</t>
  </si>
  <si>
    <t>Cambodia</t>
  </si>
  <si>
    <t>Otdar Mean Chey</t>
  </si>
  <si>
    <t>TOTAL</t>
  </si>
  <si>
    <t>PA</t>
  </si>
  <si>
    <t>PA_adj</t>
  </si>
  <si>
    <t>Area Prop</t>
  </si>
  <si>
    <t>UA</t>
  </si>
  <si>
    <t>Overall</t>
  </si>
  <si>
    <t>MATRIX OF PROPORTIONS</t>
  </si>
  <si>
    <t>Area Adj.</t>
  </si>
  <si>
    <t>CI</t>
  </si>
  <si>
    <t>pts_grp_1.csv</t>
  </si>
  <si>
    <t>pts_grp_2.csv</t>
  </si>
  <si>
    <t>pts_grp_3.csv</t>
  </si>
  <si>
    <t>pts_grp_4.csv</t>
  </si>
  <si>
    <t>pts_grp_5.csv</t>
  </si>
  <si>
    <t>pts_grp_6.csv</t>
  </si>
  <si>
    <t>pts_grp_7.csv</t>
  </si>
  <si>
    <t>VC</t>
  </si>
  <si>
    <t>High</t>
  </si>
  <si>
    <t>hi</t>
  </si>
  <si>
    <t>Non Forest stable</t>
  </si>
  <si>
    <t>pts_aa_change_1416_CE_2017-09-12.csv</t>
  </si>
  <si>
    <t>points</t>
  </si>
  <si>
    <t>Pouthisat</t>
  </si>
  <si>
    <t>remi_linux</t>
  </si>
  <si>
    <t>Forest stable</t>
  </si>
  <si>
    <t>Preah VihÃ©ar</t>
  </si>
  <si>
    <t>norin123</t>
  </si>
  <si>
    <t>KrÃ¢chÃ©h</t>
  </si>
  <si>
    <t>KaÃ´h Kong</t>
  </si>
  <si>
    <t>check_gp1_FNF_20170913.csv</t>
  </si>
  <si>
    <t>RÃ´tÃ¢nÃ´kiri</t>
  </si>
  <si>
    <t>BatdÃ¢mbÃ¢ng</t>
  </si>
  <si>
    <t>Deforestation rubber</t>
  </si>
  <si>
    <t>Low</t>
  </si>
  <si>
    <t>lo</t>
  </si>
  <si>
    <t>check_gp3_Dfo_20170913.csv</t>
  </si>
  <si>
    <t>Deforestation other</t>
  </si>
  <si>
    <t>chealy</t>
  </si>
  <si>
    <t>Krong Preah Sihanouk</t>
  </si>
  <si>
    <t>khidorang</t>
  </si>
  <si>
    <t>StÅ“ng TrÃªng</t>
  </si>
  <si>
    <t>Enhancement</t>
  </si>
  <si>
    <t>sophyra</t>
  </si>
  <si>
    <t>KÃ¢mpÃ³ng SpÅ“</t>
  </si>
  <si>
    <t>Deforestation crops</t>
  </si>
  <si>
    <t>KÃ¢mpÃ³ng Chhnang</t>
  </si>
  <si>
    <t>Degradation</t>
  </si>
  <si>
    <t>SiemrÃ©ab</t>
  </si>
  <si>
    <t>Prey VÃªng</t>
  </si>
  <si>
    <t>KÃ¢mpÃ³ng Cham</t>
  </si>
  <si>
    <t>KÃ¢mpÃ´t</t>
  </si>
  <si>
    <t>Management</t>
  </si>
  <si>
    <t>KÃ¢mpÃ³ng Thum</t>
  </si>
  <si>
    <t>BÃ¢ntÃ©ay MÃ©anchey</t>
  </si>
  <si>
    <t>MÃ´ndÃ³l Kiri</t>
  </si>
  <si>
    <t>KÃ¢ndal</t>
  </si>
  <si>
    <t>Tbong Khmum</t>
  </si>
  <si>
    <t>Flooded Forest</t>
  </si>
  <si>
    <t>DF</t>
  </si>
  <si>
    <t>Paddy field</t>
  </si>
  <si>
    <t>convert from teck plantationto bult-up area</t>
  </si>
  <si>
    <t>sampreap</t>
  </si>
  <si>
    <t>TakÃªv</t>
  </si>
  <si>
    <t>convert from forest to tree plantation</t>
  </si>
  <si>
    <t>convert from forest to rubber planation</t>
  </si>
  <si>
    <t>convert from forest to cop land</t>
  </si>
  <si>
    <t>convert from forest to crop land</t>
  </si>
  <si>
    <t>Convert from forest to crop land</t>
  </si>
  <si>
    <t>Phnom Penh</t>
  </si>
  <si>
    <t>Krong Pailin</t>
  </si>
  <si>
    <t>Oil palm plantation</t>
  </si>
  <si>
    <t>Stable forest along the channel</t>
  </si>
  <si>
    <t>Svay Rieng</t>
  </si>
  <si>
    <t>interemi</t>
  </si>
  <si>
    <t>sereyoudom</t>
  </si>
  <si>
    <t>Kep</t>
  </si>
  <si>
    <t>gr2borey</t>
  </si>
  <si>
    <t>comments</t>
  </si>
  <si>
    <t>confidence_label</t>
  </si>
  <si>
    <t>ref_class_label</t>
  </si>
  <si>
    <t>ref_class</t>
  </si>
  <si>
    <t>map_class_label</t>
  </si>
  <si>
    <t>map_class</t>
  </si>
  <si>
    <t>area</t>
  </si>
  <si>
    <t>geometry</t>
  </si>
  <si>
    <t>region</t>
  </si>
  <si>
    <t>class</t>
  </si>
  <si>
    <t>code</t>
  </si>
  <si>
    <t>producers_accuracy</t>
  </si>
  <si>
    <t>weighted_producers_accuracy</t>
  </si>
  <si>
    <t>users_accuracy</t>
  </si>
  <si>
    <t>map_pixel_count</t>
  </si>
  <si>
    <t>strRS_area_estimate</t>
  </si>
  <si>
    <t>strRS_standard_error</t>
  </si>
  <si>
    <t>strRS_confidence_interval</t>
  </si>
  <si>
    <t>number_samples</t>
  </si>
  <si>
    <t>simRS_weight</t>
  </si>
  <si>
    <t>simRS_area_estimate</t>
  </si>
  <si>
    <t>simRS_standard_error</t>
  </si>
  <si>
    <t>simRS_confidence_interval</t>
  </si>
  <si>
    <t>simRS_confidence_interval_area</t>
  </si>
  <si>
    <t>Def. crops</t>
  </si>
  <si>
    <t>Def. other</t>
  </si>
  <si>
    <t>Def. rubber</t>
  </si>
  <si>
    <t>Deg.</t>
  </si>
  <si>
    <t>NF Stable</t>
  </si>
  <si>
    <t>Area estimate (ha)</t>
  </si>
  <si>
    <t>CI (ha)</t>
  </si>
  <si>
    <t>Area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</si>
</sst>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35" borderId="0" xfId="0" applyFill="1" applyBorder="1" applyAlignment="1">
      <alignment horizontal="center"/>
    </xf>
    <xf numFmtId="3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Fill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right" vertical="center"/>
    </xf>
    <xf numFmtId="0" fontId="0" fillId="34" borderId="0" xfId="0" applyFill="1" applyAlignment="1">
      <alignment horizontal="right"/>
    </xf>
    <xf numFmtId="2" fontId="16" fillId="0" borderId="0" xfId="0" applyNumberFormat="1" applyFont="1" applyBorder="1" applyAlignment="1">
      <alignment horizontal="right"/>
    </xf>
    <xf numFmtId="9" fontId="0" fillId="0" borderId="0" xfId="0" applyNumberFormat="1" applyAlignment="1">
      <alignment horizontal="center" vertical="center"/>
    </xf>
    <xf numFmtId="0" fontId="16" fillId="34" borderId="10" xfId="0" applyNumberFormat="1" applyFont="1" applyFill="1" applyBorder="1" applyAlignment="1">
      <alignment horizontal="center" vertical="center"/>
    </xf>
    <xf numFmtId="0" fontId="16" fillId="34" borderId="11" xfId="0" applyNumberFormat="1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 vertical="center"/>
    </xf>
    <xf numFmtId="0" fontId="0" fillId="0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 b="0"/>
              <a:t>Areas (map</a:t>
            </a:r>
            <a:r>
              <a:rPr lang="fr-FR" sz="1400" b="0" baseline="0"/>
              <a:t> and stratified estimate)</a:t>
            </a:r>
            <a:endParaRPr lang="fr-FR" sz="1400" b="0"/>
          </a:p>
        </c:rich>
      </c:tx>
      <c:layout>
        <c:manualLayout>
          <c:xMode val="edge"/>
          <c:yMode val="edge"/>
          <c:x val="0.15247222222222223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6251166520851559"/>
          <c:w val="0.68056758530183725"/>
          <c:h val="0.64054206765820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confusion_matrix!$N$2</c:f>
              <c:strCache>
                <c:ptCount val="1"/>
                <c:pt idx="0">
                  <c:v>Area (ha)</c:v>
                </c:pt>
              </c:strCache>
            </c:strRef>
          </c:tx>
          <c:invertIfNegative val="0"/>
          <c:cat>
            <c:strRef>
              <c:f>confusion_matrix!$B$3:$B$10</c:f>
              <c:strCache>
                <c:ptCount val="8"/>
                <c:pt idx="0">
                  <c:v>Def. crops</c:v>
                </c:pt>
                <c:pt idx="1">
                  <c:v>Def. other</c:v>
                </c:pt>
                <c:pt idx="2">
                  <c:v>Def. rubber</c:v>
                </c:pt>
                <c:pt idx="3">
                  <c:v>Deg.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NF Stable</c:v>
                </c:pt>
              </c:strCache>
            </c:strRef>
          </c:cat>
          <c:val>
            <c:numRef>
              <c:f>confusion_matrix!$N$3:$N$10</c:f>
              <c:numCache>
                <c:formatCode>#,##0</c:formatCode>
                <c:ptCount val="8"/>
                <c:pt idx="0">
                  <c:v>217114.53687713199</c:v>
                </c:pt>
                <c:pt idx="1">
                  <c:v>98572.649903398997</c:v>
                </c:pt>
                <c:pt idx="2">
                  <c:v>48687.080156777796</c:v>
                </c:pt>
                <c:pt idx="3">
                  <c:v>2811.04277446586</c:v>
                </c:pt>
                <c:pt idx="4">
                  <c:v>29047.948977648</c:v>
                </c:pt>
                <c:pt idx="5">
                  <c:v>7920511.4999329103</c:v>
                </c:pt>
                <c:pt idx="6">
                  <c:v>229530.08864856802</c:v>
                </c:pt>
                <c:pt idx="7">
                  <c:v>9614387.9225268103</c:v>
                </c:pt>
              </c:numCache>
            </c:numRef>
          </c:val>
        </c:ser>
        <c:ser>
          <c:idx val="1"/>
          <c:order val="1"/>
          <c:tx>
            <c:strRef>
              <c:f>confusion_matrix!$P$2</c:f>
              <c:strCache>
                <c:ptCount val="1"/>
                <c:pt idx="0">
                  <c:v>Area estimate (ha)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confusion_matrix!$Q$3:$Q$10</c:f>
                <c:numCache>
                  <c:formatCode>General</c:formatCode>
                  <c:ptCount val="8"/>
                  <c:pt idx="0">
                    <c:v>110310.96880552778</c:v>
                  </c:pt>
                  <c:pt idx="1">
                    <c:v>182181.21158274665</c:v>
                  </c:pt>
                  <c:pt idx="2">
                    <c:v>19619.18122990341</c:v>
                  </c:pt>
                  <c:pt idx="3">
                    <c:v>61653.766933249215</c:v>
                  </c:pt>
                  <c:pt idx="4">
                    <c:v>59082.064352598049</c:v>
                  </c:pt>
                  <c:pt idx="5">
                    <c:v>379130.19842120312</c:v>
                  </c:pt>
                  <c:pt idx="6">
                    <c:v>71576.229592922304</c:v>
                  </c:pt>
                  <c:pt idx="7">
                    <c:v>355286.25425853679</c:v>
                  </c:pt>
                </c:numCache>
              </c:numRef>
            </c:plus>
            <c:minus>
              <c:numRef>
                <c:f>confusion_matrix!$Q$3:$Q$10</c:f>
                <c:numCache>
                  <c:formatCode>General</c:formatCode>
                  <c:ptCount val="8"/>
                  <c:pt idx="0">
                    <c:v>110310.96880552778</c:v>
                  </c:pt>
                  <c:pt idx="1">
                    <c:v>182181.21158274665</c:v>
                  </c:pt>
                  <c:pt idx="2">
                    <c:v>19619.18122990341</c:v>
                  </c:pt>
                  <c:pt idx="3">
                    <c:v>61653.766933249215</c:v>
                  </c:pt>
                  <c:pt idx="4">
                    <c:v>59082.064352598049</c:v>
                  </c:pt>
                  <c:pt idx="5">
                    <c:v>379130.19842120312</c:v>
                  </c:pt>
                  <c:pt idx="6">
                    <c:v>71576.229592922304</c:v>
                  </c:pt>
                  <c:pt idx="7">
                    <c:v>355286.25425853679</c:v>
                  </c:pt>
                </c:numCache>
              </c:numRef>
            </c:minus>
          </c:errBars>
          <c:cat>
            <c:strRef>
              <c:f>confusion_matrix!$B$3:$B$10</c:f>
              <c:strCache>
                <c:ptCount val="8"/>
                <c:pt idx="0">
                  <c:v>Def. crops</c:v>
                </c:pt>
                <c:pt idx="1">
                  <c:v>Def. other</c:v>
                </c:pt>
                <c:pt idx="2">
                  <c:v>Def. rubber</c:v>
                </c:pt>
                <c:pt idx="3">
                  <c:v>Deg.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NF Stable</c:v>
                </c:pt>
              </c:strCache>
            </c:strRef>
          </c:cat>
          <c:val>
            <c:numRef>
              <c:f>confusion_matrix!$P$3:$P$10</c:f>
              <c:numCache>
                <c:formatCode>#,##0</c:formatCode>
                <c:ptCount val="8"/>
                <c:pt idx="0">
                  <c:v>211913.01235568276</c:v>
                </c:pt>
                <c:pt idx="1">
                  <c:v>378625.05228950508</c:v>
                </c:pt>
                <c:pt idx="2">
                  <c:v>43387.643397685315</c:v>
                </c:pt>
                <c:pt idx="3">
                  <c:v>37096.596026509003</c:v>
                </c:pt>
                <c:pt idx="4">
                  <c:v>39773.546936218634</c:v>
                </c:pt>
                <c:pt idx="5">
                  <c:v>7800006.0757955573</c:v>
                </c:pt>
                <c:pt idx="6">
                  <c:v>146457.65268460917</c:v>
                </c:pt>
                <c:pt idx="7">
                  <c:v>9503403.1903119441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71672"/>
        <c:axId val="168472456"/>
      </c:barChart>
      <c:catAx>
        <c:axId val="16847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472456"/>
        <c:crosses val="autoZero"/>
        <c:auto val="1"/>
        <c:lblAlgn val="ctr"/>
        <c:lblOffset val="100"/>
        <c:noMultiLvlLbl val="0"/>
      </c:catAx>
      <c:valAx>
        <c:axId val="1684724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84716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888888888888888E-2"/>
                <c:y val="0.43103018372703411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1000 ha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84933398950131234"/>
          <c:y val="0.41628280839895015"/>
          <c:w val="0.1506660104986876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fr-FR" sz="1400" b="0"/>
              <a:t>Areas (map</a:t>
            </a:r>
            <a:r>
              <a:rPr lang="fr-FR" sz="1400" b="0" baseline="0"/>
              <a:t> and stratified estimate)</a:t>
            </a:r>
            <a:endParaRPr lang="fr-FR" sz="1400" b="0"/>
          </a:p>
        </c:rich>
      </c:tx>
      <c:layout>
        <c:manualLayout>
          <c:xMode val="edge"/>
          <c:yMode val="edge"/>
          <c:x val="0.26139988031212413"/>
          <c:y val="3.580393594297054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598862642169729"/>
          <c:y val="0.16251166520851559"/>
          <c:w val="0.68056758530183725"/>
          <c:h val="0.64054206765820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confusion_matrix!$N$2</c:f>
              <c:strCache>
                <c:ptCount val="1"/>
                <c:pt idx="0">
                  <c:v>Area (ha)</c:v>
                </c:pt>
              </c:strCache>
            </c:strRef>
          </c:tx>
          <c:invertIfNegative val="0"/>
          <c:cat>
            <c:strRef>
              <c:f>confusion_matrix!$B$3:$B$10</c:f>
              <c:strCache>
                <c:ptCount val="8"/>
                <c:pt idx="0">
                  <c:v>Def. crops</c:v>
                </c:pt>
                <c:pt idx="1">
                  <c:v>Def. other</c:v>
                </c:pt>
                <c:pt idx="2">
                  <c:v>Def. rubber</c:v>
                </c:pt>
                <c:pt idx="3">
                  <c:v>Deg.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NF Stable</c:v>
                </c:pt>
              </c:strCache>
            </c:strRef>
          </c:cat>
          <c:val>
            <c:numRef>
              <c:f>confusion_matrix!$N$3:$N$7</c:f>
              <c:numCache>
                <c:formatCode>#,##0</c:formatCode>
                <c:ptCount val="5"/>
                <c:pt idx="0">
                  <c:v>217114.53687713199</c:v>
                </c:pt>
                <c:pt idx="1">
                  <c:v>98572.649903398997</c:v>
                </c:pt>
                <c:pt idx="2">
                  <c:v>48687.080156777796</c:v>
                </c:pt>
                <c:pt idx="3">
                  <c:v>2811.04277446586</c:v>
                </c:pt>
                <c:pt idx="4">
                  <c:v>29047.948977648</c:v>
                </c:pt>
              </c:numCache>
            </c:numRef>
          </c:val>
        </c:ser>
        <c:ser>
          <c:idx val="1"/>
          <c:order val="1"/>
          <c:tx>
            <c:strRef>
              <c:f>confusion_matrix!$P$2</c:f>
              <c:strCache>
                <c:ptCount val="1"/>
                <c:pt idx="0">
                  <c:v>Area estimate (ha)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confusion_matrix!$Q$3:$Q$10</c:f>
                <c:numCache>
                  <c:formatCode>General</c:formatCode>
                  <c:ptCount val="8"/>
                  <c:pt idx="0">
                    <c:v>110310.96880552778</c:v>
                  </c:pt>
                  <c:pt idx="1">
                    <c:v>182181.21158274665</c:v>
                  </c:pt>
                  <c:pt idx="2">
                    <c:v>19619.18122990341</c:v>
                  </c:pt>
                  <c:pt idx="3">
                    <c:v>61653.766933249215</c:v>
                  </c:pt>
                  <c:pt idx="4">
                    <c:v>59082.064352598049</c:v>
                  </c:pt>
                  <c:pt idx="5">
                    <c:v>379130.19842120312</c:v>
                  </c:pt>
                  <c:pt idx="6">
                    <c:v>71576.229592922304</c:v>
                  </c:pt>
                  <c:pt idx="7">
                    <c:v>355286.25425853679</c:v>
                  </c:pt>
                </c:numCache>
              </c:numRef>
            </c:plus>
            <c:minus>
              <c:numRef>
                <c:f>confusion_matrix!$Q$3:$Q$10</c:f>
                <c:numCache>
                  <c:formatCode>General</c:formatCode>
                  <c:ptCount val="8"/>
                  <c:pt idx="0">
                    <c:v>110310.96880552778</c:v>
                  </c:pt>
                  <c:pt idx="1">
                    <c:v>182181.21158274665</c:v>
                  </c:pt>
                  <c:pt idx="2">
                    <c:v>19619.18122990341</c:v>
                  </c:pt>
                  <c:pt idx="3">
                    <c:v>61653.766933249215</c:v>
                  </c:pt>
                  <c:pt idx="4">
                    <c:v>59082.064352598049</c:v>
                  </c:pt>
                  <c:pt idx="5">
                    <c:v>379130.19842120312</c:v>
                  </c:pt>
                  <c:pt idx="6">
                    <c:v>71576.229592922304</c:v>
                  </c:pt>
                  <c:pt idx="7">
                    <c:v>355286.25425853679</c:v>
                  </c:pt>
                </c:numCache>
              </c:numRef>
            </c:minus>
          </c:errBars>
          <c:cat>
            <c:strRef>
              <c:f>confusion_matrix!$B$3:$B$10</c:f>
              <c:strCache>
                <c:ptCount val="8"/>
                <c:pt idx="0">
                  <c:v>Def. crops</c:v>
                </c:pt>
                <c:pt idx="1">
                  <c:v>Def. other</c:v>
                </c:pt>
                <c:pt idx="2">
                  <c:v>Def. rubber</c:v>
                </c:pt>
                <c:pt idx="3">
                  <c:v>Deg.</c:v>
                </c:pt>
                <c:pt idx="4">
                  <c:v>Enhancement</c:v>
                </c:pt>
                <c:pt idx="5">
                  <c:v>Forest stable</c:v>
                </c:pt>
                <c:pt idx="6">
                  <c:v>Management</c:v>
                </c:pt>
                <c:pt idx="7">
                  <c:v>NF Stable</c:v>
                </c:pt>
              </c:strCache>
            </c:strRef>
          </c:cat>
          <c:val>
            <c:numRef>
              <c:f>confusion_matrix!$P$3:$P$7</c:f>
              <c:numCache>
                <c:formatCode>#,##0</c:formatCode>
                <c:ptCount val="5"/>
                <c:pt idx="0">
                  <c:v>211913.01235568276</c:v>
                </c:pt>
                <c:pt idx="1">
                  <c:v>378625.05228950508</c:v>
                </c:pt>
                <c:pt idx="2">
                  <c:v>43387.643397685315</c:v>
                </c:pt>
                <c:pt idx="3">
                  <c:v>37096.596026509003</c:v>
                </c:pt>
                <c:pt idx="4">
                  <c:v>39773.546936218634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046992"/>
        <c:axId val="236047776"/>
      </c:barChart>
      <c:catAx>
        <c:axId val="23604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6047776"/>
        <c:crosses val="autoZero"/>
        <c:auto val="1"/>
        <c:lblAlgn val="ctr"/>
        <c:lblOffset val="100"/>
        <c:noMultiLvlLbl val="0"/>
      </c:catAx>
      <c:valAx>
        <c:axId val="236047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360469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888888888888888E-2"/>
                <c:y val="0.43103018372703411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1000 ha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84933398950131234"/>
          <c:y val="0.41628280839895015"/>
          <c:w val="0.1506660104986876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584990</xdr:colOff>
      <xdr:row>0</xdr:row>
      <xdr:rowOff>140495</xdr:rowOff>
    </xdr:from>
    <xdr:to>
      <xdr:col>28</xdr:col>
      <xdr:colOff>228600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13</xdr:row>
      <xdr:rowOff>66675</xdr:rowOff>
    </xdr:from>
    <xdr:to>
      <xdr:col>18</xdr:col>
      <xdr:colOff>62710</xdr:colOff>
      <xdr:row>24</xdr:row>
      <xdr:rowOff>88105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9"/>
  <sheetViews>
    <sheetView workbookViewId="0">
      <selection sqref="A1:X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103</v>
      </c>
      <c r="J1" t="s">
        <v>8</v>
      </c>
      <c r="K1" t="s">
        <v>102</v>
      </c>
      <c r="L1" t="s">
        <v>101</v>
      </c>
      <c r="M1" t="s">
        <v>100</v>
      </c>
      <c r="N1" t="s">
        <v>99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98</v>
      </c>
      <c r="U1" t="s">
        <v>97</v>
      </c>
      <c r="V1" t="s">
        <v>14</v>
      </c>
      <c r="W1" t="s">
        <v>96</v>
      </c>
      <c r="X1" t="s">
        <v>95</v>
      </c>
    </row>
    <row r="2" spans="1:24" x14ac:dyDescent="0.25">
      <c r="A2">
        <v>518</v>
      </c>
      <c r="B2" t="s">
        <v>15</v>
      </c>
      <c r="C2">
        <v>106.102059221118</v>
      </c>
      <c r="D2">
        <v>12.4947216120334</v>
      </c>
      <c r="E2" t="s">
        <v>57</v>
      </c>
      <c r="F2">
        <v>34</v>
      </c>
      <c r="G2">
        <v>4.4787486869135099E-3</v>
      </c>
      <c r="H2">
        <v>2.4775393856791199</v>
      </c>
      <c r="I2" t="s">
        <v>45</v>
      </c>
      <c r="J2" t="s">
        <v>16</v>
      </c>
      <c r="K2" t="s">
        <v>39</v>
      </c>
      <c r="L2">
        <v>1</v>
      </c>
      <c r="M2" t="s">
        <v>37</v>
      </c>
      <c r="N2" t="s">
        <v>37</v>
      </c>
      <c r="O2" t="b">
        <v>1</v>
      </c>
      <c r="P2">
        <v>2017</v>
      </c>
      <c r="Q2">
        <v>9</v>
      </c>
      <c r="R2">
        <v>13</v>
      </c>
      <c r="S2" t="s">
        <v>47</v>
      </c>
      <c r="T2" t="s">
        <v>42</v>
      </c>
      <c r="U2" t="s">
        <v>42</v>
      </c>
      <c r="V2" t="s">
        <v>36</v>
      </c>
      <c r="W2" t="s">
        <v>35</v>
      </c>
    </row>
    <row r="3" spans="1:24" x14ac:dyDescent="0.25">
      <c r="A3">
        <v>911</v>
      </c>
      <c r="B3" t="s">
        <v>15</v>
      </c>
      <c r="C3">
        <v>105.697828480392</v>
      </c>
      <c r="D3">
        <v>12.6247158436991</v>
      </c>
      <c r="E3" t="s">
        <v>57</v>
      </c>
      <c r="F3">
        <v>93</v>
      </c>
      <c r="G3">
        <v>6.5995287156543504E-3</v>
      </c>
      <c r="H3">
        <v>3.9945470671928001</v>
      </c>
      <c r="I3" t="s">
        <v>70</v>
      </c>
      <c r="J3" t="s">
        <v>16</v>
      </c>
      <c r="K3" t="s">
        <v>39</v>
      </c>
      <c r="L3">
        <v>1</v>
      </c>
      <c r="M3" t="s">
        <v>42</v>
      </c>
      <c r="N3" t="s">
        <v>42</v>
      </c>
      <c r="O3" t="b">
        <v>1</v>
      </c>
      <c r="P3">
        <v>2017</v>
      </c>
      <c r="Q3">
        <v>9</v>
      </c>
      <c r="R3">
        <v>13</v>
      </c>
      <c r="S3" t="s">
        <v>47</v>
      </c>
      <c r="T3" t="s">
        <v>37</v>
      </c>
      <c r="U3" t="s">
        <v>37</v>
      </c>
      <c r="V3" t="s">
        <v>36</v>
      </c>
      <c r="W3" t="s">
        <v>35</v>
      </c>
    </row>
    <row r="4" spans="1:24" x14ac:dyDescent="0.25">
      <c r="A4">
        <v>701</v>
      </c>
      <c r="B4" t="s">
        <v>15</v>
      </c>
      <c r="C4">
        <v>105.640124532919</v>
      </c>
      <c r="D4">
        <v>12.2898216250533</v>
      </c>
      <c r="E4" t="s">
        <v>60</v>
      </c>
      <c r="F4">
        <v>21</v>
      </c>
      <c r="G4">
        <v>4.76693853673716E-3</v>
      </c>
      <c r="H4">
        <v>0.54770811522656104</v>
      </c>
      <c r="I4" t="s">
        <v>67</v>
      </c>
      <c r="J4" t="s">
        <v>16</v>
      </c>
      <c r="K4" t="s">
        <v>39</v>
      </c>
      <c r="L4">
        <v>1</v>
      </c>
      <c r="M4" t="s">
        <v>37</v>
      </c>
      <c r="N4" t="s">
        <v>37</v>
      </c>
      <c r="O4" t="b">
        <v>1</v>
      </c>
      <c r="P4">
        <v>2017</v>
      </c>
      <c r="Q4">
        <v>9</v>
      </c>
      <c r="R4">
        <v>12</v>
      </c>
      <c r="S4" t="s">
        <v>27</v>
      </c>
      <c r="T4" t="s">
        <v>37</v>
      </c>
      <c r="U4" t="s">
        <v>37</v>
      </c>
      <c r="V4" t="s">
        <v>36</v>
      </c>
      <c r="W4" t="s">
        <v>35</v>
      </c>
    </row>
    <row r="5" spans="1:24" x14ac:dyDescent="0.25">
      <c r="A5">
        <v>461</v>
      </c>
      <c r="B5" t="s">
        <v>15</v>
      </c>
      <c r="C5">
        <v>103.761146372128</v>
      </c>
      <c r="D5">
        <v>14.006675370269001</v>
      </c>
      <c r="E5" t="s">
        <v>60</v>
      </c>
      <c r="F5">
        <v>55</v>
      </c>
      <c r="G5">
        <v>2.9844104136018102E-3</v>
      </c>
      <c r="H5">
        <v>3.14159265358979</v>
      </c>
      <c r="I5" t="s">
        <v>65</v>
      </c>
      <c r="J5" t="s">
        <v>16</v>
      </c>
      <c r="K5" t="s">
        <v>39</v>
      </c>
      <c r="L5">
        <v>1</v>
      </c>
      <c r="M5" t="s">
        <v>37</v>
      </c>
      <c r="N5" t="s">
        <v>37</v>
      </c>
      <c r="O5" t="b">
        <v>1</v>
      </c>
      <c r="P5">
        <v>2017</v>
      </c>
      <c r="Q5">
        <v>9</v>
      </c>
      <c r="R5">
        <v>15</v>
      </c>
      <c r="S5" t="s">
        <v>27</v>
      </c>
      <c r="T5" t="s">
        <v>37</v>
      </c>
      <c r="U5" t="s">
        <v>37</v>
      </c>
      <c r="V5" t="s">
        <v>36</v>
      </c>
      <c r="W5" t="s">
        <v>35</v>
      </c>
    </row>
    <row r="6" spans="1:24" x14ac:dyDescent="0.25">
      <c r="A6">
        <v>75</v>
      </c>
      <c r="B6" t="s">
        <v>15</v>
      </c>
      <c r="C6">
        <v>102.72324988443</v>
      </c>
      <c r="D6">
        <v>12.828068877504901</v>
      </c>
      <c r="E6" t="s">
        <v>60</v>
      </c>
      <c r="F6">
        <v>134</v>
      </c>
      <c r="G6">
        <v>6.6203635750925896E-3</v>
      </c>
      <c r="H6">
        <v>0.88252855379926098</v>
      </c>
      <c r="I6" t="s">
        <v>87</v>
      </c>
      <c r="J6" t="s">
        <v>16</v>
      </c>
      <c r="K6" t="s">
        <v>39</v>
      </c>
      <c r="L6">
        <v>1</v>
      </c>
      <c r="M6" t="s">
        <v>37</v>
      </c>
      <c r="N6" t="s">
        <v>37</v>
      </c>
      <c r="O6" t="b">
        <v>1</v>
      </c>
      <c r="P6">
        <v>2017</v>
      </c>
      <c r="Q6">
        <v>9</v>
      </c>
      <c r="R6">
        <v>12</v>
      </c>
      <c r="S6" t="s">
        <v>27</v>
      </c>
      <c r="T6" t="s">
        <v>37</v>
      </c>
      <c r="U6" t="s">
        <v>37</v>
      </c>
      <c r="V6" t="s">
        <v>36</v>
      </c>
      <c r="W6" t="s">
        <v>35</v>
      </c>
    </row>
    <row r="7" spans="1:24" x14ac:dyDescent="0.25">
      <c r="A7">
        <v>362</v>
      </c>
      <c r="B7" t="s">
        <v>15</v>
      </c>
      <c r="C7">
        <v>103.45470473610099</v>
      </c>
      <c r="D7">
        <v>11.247213310353199</v>
      </c>
      <c r="E7" t="s">
        <v>60</v>
      </c>
      <c r="F7">
        <v>49</v>
      </c>
      <c r="G7">
        <v>1.82357477474617E-2</v>
      </c>
      <c r="H7">
        <v>4.34730085472175</v>
      </c>
      <c r="I7" t="s">
        <v>46</v>
      </c>
      <c r="J7" t="s">
        <v>16</v>
      </c>
      <c r="K7" t="s">
        <v>39</v>
      </c>
      <c r="L7">
        <v>1</v>
      </c>
      <c r="M7" t="s">
        <v>42</v>
      </c>
      <c r="N7" t="s">
        <v>42</v>
      </c>
      <c r="O7" t="b">
        <v>1</v>
      </c>
      <c r="P7">
        <v>2017</v>
      </c>
      <c r="Q7">
        <v>9</v>
      </c>
      <c r="R7">
        <v>12</v>
      </c>
      <c r="S7" t="s">
        <v>27</v>
      </c>
      <c r="T7" t="s">
        <v>42</v>
      </c>
      <c r="U7" t="s">
        <v>42</v>
      </c>
      <c r="V7" t="s">
        <v>36</v>
      </c>
      <c r="W7" t="s">
        <v>35</v>
      </c>
    </row>
    <row r="8" spans="1:24" x14ac:dyDescent="0.25">
      <c r="A8">
        <v>872</v>
      </c>
      <c r="B8" t="s">
        <v>15</v>
      </c>
      <c r="C8">
        <v>106.82942237011299</v>
      </c>
      <c r="D8">
        <v>13.499263227786701</v>
      </c>
      <c r="E8" t="s">
        <v>60</v>
      </c>
      <c r="F8">
        <v>114</v>
      </c>
      <c r="G8">
        <v>6.1436116357565396E-3</v>
      </c>
      <c r="H8">
        <v>3.2546104076681899</v>
      </c>
      <c r="I8" t="s">
        <v>48</v>
      </c>
      <c r="J8" t="s">
        <v>16</v>
      </c>
      <c r="K8" t="s">
        <v>39</v>
      </c>
      <c r="L8">
        <v>1</v>
      </c>
      <c r="M8" t="s">
        <v>62</v>
      </c>
      <c r="N8" t="s">
        <v>62</v>
      </c>
      <c r="O8" t="b">
        <v>1</v>
      </c>
      <c r="P8">
        <v>2017</v>
      </c>
      <c r="Q8">
        <v>9</v>
      </c>
      <c r="R8">
        <v>12</v>
      </c>
      <c r="S8" t="s">
        <v>27</v>
      </c>
      <c r="T8" t="s">
        <v>62</v>
      </c>
      <c r="U8" t="s">
        <v>62</v>
      </c>
      <c r="V8" t="s">
        <v>36</v>
      </c>
      <c r="W8" t="s">
        <v>35</v>
      </c>
    </row>
    <row r="9" spans="1:24" x14ac:dyDescent="0.25">
      <c r="A9">
        <v>352</v>
      </c>
      <c r="B9" t="s">
        <v>15</v>
      </c>
      <c r="C9">
        <v>103.753341093101</v>
      </c>
      <c r="D9">
        <v>10.7540122210884</v>
      </c>
      <c r="E9" t="s">
        <v>60</v>
      </c>
      <c r="F9">
        <v>42</v>
      </c>
      <c r="G9">
        <v>2.4681053940507999E-2</v>
      </c>
      <c r="H9">
        <v>5.8349572903481697</v>
      </c>
      <c r="I9" t="s">
        <v>56</v>
      </c>
      <c r="J9" t="s">
        <v>16</v>
      </c>
      <c r="K9" t="s">
        <v>39</v>
      </c>
      <c r="L9">
        <v>1</v>
      </c>
      <c r="M9" t="s">
        <v>64</v>
      </c>
      <c r="N9" t="s">
        <v>64</v>
      </c>
      <c r="O9" t="b">
        <v>1</v>
      </c>
      <c r="P9">
        <v>2017</v>
      </c>
      <c r="Q9">
        <v>9</v>
      </c>
      <c r="R9">
        <v>12</v>
      </c>
      <c r="S9" t="s">
        <v>27</v>
      </c>
      <c r="T9" t="s">
        <v>50</v>
      </c>
      <c r="U9" t="s">
        <v>50</v>
      </c>
      <c r="V9" t="s">
        <v>36</v>
      </c>
      <c r="W9" t="s">
        <v>35</v>
      </c>
    </row>
    <row r="10" spans="1:24" x14ac:dyDescent="0.25">
      <c r="A10">
        <v>465</v>
      </c>
      <c r="B10" t="s">
        <v>15</v>
      </c>
      <c r="C10">
        <v>104.191554407674</v>
      </c>
      <c r="D10">
        <v>11.5327689518229</v>
      </c>
      <c r="E10" t="s">
        <v>41</v>
      </c>
      <c r="F10">
        <v>91</v>
      </c>
      <c r="G10">
        <v>1.46015436776865E-2</v>
      </c>
      <c r="H10">
        <v>1.1292567055295499</v>
      </c>
      <c r="I10" t="s">
        <v>61</v>
      </c>
      <c r="J10" t="s">
        <v>16</v>
      </c>
      <c r="K10" t="s">
        <v>39</v>
      </c>
      <c r="L10">
        <v>1</v>
      </c>
      <c r="M10" t="s">
        <v>64</v>
      </c>
      <c r="N10" t="s">
        <v>64</v>
      </c>
      <c r="O10" t="b">
        <v>1</v>
      </c>
      <c r="P10">
        <v>2017</v>
      </c>
      <c r="Q10">
        <v>9</v>
      </c>
      <c r="R10">
        <v>14</v>
      </c>
      <c r="S10" t="s">
        <v>27</v>
      </c>
      <c r="T10" t="s">
        <v>62</v>
      </c>
      <c r="U10" t="s">
        <v>62</v>
      </c>
      <c r="V10" t="s">
        <v>36</v>
      </c>
      <c r="W10" t="s">
        <v>35</v>
      </c>
    </row>
    <row r="11" spans="1:24" x14ac:dyDescent="0.25">
      <c r="A11">
        <v>420</v>
      </c>
      <c r="B11" t="s">
        <v>15</v>
      </c>
      <c r="C11">
        <v>105.99779759534201</v>
      </c>
      <c r="D11">
        <v>11.083656230669099</v>
      </c>
      <c r="E11" t="s">
        <v>60</v>
      </c>
      <c r="F11">
        <v>6</v>
      </c>
      <c r="G11" s="1">
        <v>4.2950625041102201E-4</v>
      </c>
      <c r="H11">
        <v>5.9577796267469001</v>
      </c>
      <c r="I11" t="s">
        <v>90</v>
      </c>
      <c r="J11" t="s">
        <v>16</v>
      </c>
      <c r="K11" t="s">
        <v>39</v>
      </c>
      <c r="L11">
        <v>1</v>
      </c>
      <c r="M11" t="s">
        <v>37</v>
      </c>
      <c r="N11" t="s">
        <v>37</v>
      </c>
      <c r="O11" t="b">
        <v>1</v>
      </c>
      <c r="P11">
        <v>2017</v>
      </c>
      <c r="Q11">
        <v>9</v>
      </c>
      <c r="R11">
        <v>12</v>
      </c>
      <c r="S11" t="s">
        <v>27</v>
      </c>
      <c r="T11" t="s">
        <v>37</v>
      </c>
      <c r="U11" t="s">
        <v>37</v>
      </c>
      <c r="V11" t="s">
        <v>36</v>
      </c>
      <c r="W11" t="s">
        <v>35</v>
      </c>
    </row>
    <row r="12" spans="1:24" x14ac:dyDescent="0.25">
      <c r="A12">
        <v>262</v>
      </c>
      <c r="B12" t="s">
        <v>15</v>
      </c>
      <c r="C12">
        <v>103.088174221567</v>
      </c>
      <c r="D12">
        <v>12.4415527963244</v>
      </c>
      <c r="E12" t="s">
        <v>60</v>
      </c>
      <c r="F12">
        <v>1001</v>
      </c>
      <c r="G12">
        <v>0.145920198929088</v>
      </c>
      <c r="H12">
        <v>0.138460666270733</v>
      </c>
      <c r="I12" t="s">
        <v>40</v>
      </c>
      <c r="J12" t="s">
        <v>16</v>
      </c>
      <c r="K12" t="s">
        <v>39</v>
      </c>
      <c r="L12">
        <v>1</v>
      </c>
      <c r="M12" t="s">
        <v>42</v>
      </c>
      <c r="N12" t="s">
        <v>42</v>
      </c>
      <c r="O12" t="b">
        <v>1</v>
      </c>
      <c r="P12">
        <v>2017</v>
      </c>
      <c r="Q12">
        <v>9</v>
      </c>
      <c r="R12">
        <v>12</v>
      </c>
      <c r="S12" t="s">
        <v>27</v>
      </c>
      <c r="T12" t="s">
        <v>42</v>
      </c>
      <c r="U12" t="s">
        <v>42</v>
      </c>
      <c r="V12" t="s">
        <v>36</v>
      </c>
      <c r="W12" t="s">
        <v>35</v>
      </c>
    </row>
    <row r="13" spans="1:24" x14ac:dyDescent="0.25">
      <c r="A13">
        <v>714</v>
      </c>
      <c r="B13" t="s">
        <v>15</v>
      </c>
      <c r="C13">
        <v>104.53382570001099</v>
      </c>
      <c r="D13">
        <v>13.187670824248199</v>
      </c>
      <c r="E13" t="s">
        <v>57</v>
      </c>
      <c r="F13">
        <v>45</v>
      </c>
      <c r="G13">
        <v>6.3322138564915103E-3</v>
      </c>
      <c r="H13">
        <v>4.12162917609235</v>
      </c>
      <c r="I13" t="s">
        <v>70</v>
      </c>
      <c r="J13" t="s">
        <v>16</v>
      </c>
      <c r="K13" t="s">
        <v>39</v>
      </c>
      <c r="L13">
        <v>1</v>
      </c>
      <c r="M13" t="s">
        <v>42</v>
      </c>
      <c r="N13" t="s">
        <v>42</v>
      </c>
      <c r="O13" t="b">
        <v>1</v>
      </c>
      <c r="P13">
        <v>2017</v>
      </c>
      <c r="Q13">
        <v>9</v>
      </c>
      <c r="R13">
        <v>13</v>
      </c>
      <c r="S13" t="s">
        <v>47</v>
      </c>
      <c r="T13" t="s">
        <v>37</v>
      </c>
      <c r="U13" t="s">
        <v>37</v>
      </c>
      <c r="V13" t="s">
        <v>36</v>
      </c>
      <c r="W13" t="s">
        <v>35</v>
      </c>
    </row>
    <row r="14" spans="1:24" x14ac:dyDescent="0.25">
      <c r="A14">
        <v>748</v>
      </c>
      <c r="B14" t="s">
        <v>15</v>
      </c>
      <c r="C14">
        <v>103.73980885972</v>
      </c>
      <c r="D14">
        <v>10.784443652814801</v>
      </c>
      <c r="E14" t="s">
        <v>55</v>
      </c>
      <c r="F14">
        <v>32</v>
      </c>
      <c r="G14">
        <v>5.9732021596316997E-3</v>
      </c>
      <c r="H14">
        <v>3.6712204216439801</v>
      </c>
      <c r="I14" t="s">
        <v>56</v>
      </c>
      <c r="J14" t="s">
        <v>16</v>
      </c>
      <c r="K14" t="s">
        <v>39</v>
      </c>
      <c r="L14">
        <v>1</v>
      </c>
      <c r="M14" t="s">
        <v>50</v>
      </c>
      <c r="N14" t="s">
        <v>50</v>
      </c>
      <c r="O14" t="b">
        <v>1</v>
      </c>
      <c r="P14">
        <v>2017</v>
      </c>
      <c r="Q14">
        <v>9</v>
      </c>
      <c r="R14">
        <v>14</v>
      </c>
      <c r="S14" t="s">
        <v>53</v>
      </c>
      <c r="T14" t="s">
        <v>69</v>
      </c>
      <c r="U14" t="s">
        <v>69</v>
      </c>
      <c r="V14" t="s">
        <v>36</v>
      </c>
      <c r="W14" t="s">
        <v>35</v>
      </c>
    </row>
    <row r="15" spans="1:24" x14ac:dyDescent="0.25">
      <c r="A15">
        <v>391</v>
      </c>
      <c r="B15" t="s">
        <v>15</v>
      </c>
      <c r="C15">
        <v>104.433349606834</v>
      </c>
      <c r="D15">
        <v>10.7715670497213</v>
      </c>
      <c r="E15" t="s">
        <v>60</v>
      </c>
      <c r="F15">
        <v>19</v>
      </c>
      <c r="G15">
        <v>1.11937828018673E-3</v>
      </c>
      <c r="H15">
        <v>3.3891858356025799</v>
      </c>
      <c r="I15" t="s">
        <v>68</v>
      </c>
      <c r="J15" t="s">
        <v>16</v>
      </c>
      <c r="K15" t="s">
        <v>39</v>
      </c>
      <c r="L15">
        <v>1</v>
      </c>
      <c r="M15" t="s">
        <v>37</v>
      </c>
      <c r="N15" t="s">
        <v>37</v>
      </c>
      <c r="O15" t="b">
        <v>1</v>
      </c>
      <c r="P15">
        <v>2017</v>
      </c>
      <c r="Q15">
        <v>9</v>
      </c>
      <c r="R15">
        <v>12</v>
      </c>
      <c r="S15" t="s">
        <v>27</v>
      </c>
      <c r="T15" t="s">
        <v>37</v>
      </c>
      <c r="U15" t="s">
        <v>37</v>
      </c>
      <c r="V15" t="s">
        <v>36</v>
      </c>
      <c r="W15" t="s">
        <v>35</v>
      </c>
    </row>
    <row r="16" spans="1:24" x14ac:dyDescent="0.25">
      <c r="A16">
        <v>363</v>
      </c>
      <c r="B16" t="s">
        <v>15</v>
      </c>
      <c r="C16">
        <v>104.119211734685</v>
      </c>
      <c r="D16">
        <v>11.4912910415557</v>
      </c>
      <c r="E16" t="s">
        <v>60</v>
      </c>
      <c r="F16">
        <v>157</v>
      </c>
      <c r="G16">
        <v>2.1732443480037101E-2</v>
      </c>
      <c r="H16">
        <v>1.29261451263936</v>
      </c>
      <c r="I16" t="s">
        <v>61</v>
      </c>
      <c r="J16" t="s">
        <v>16</v>
      </c>
      <c r="K16" t="s">
        <v>39</v>
      </c>
      <c r="L16">
        <v>1</v>
      </c>
      <c r="M16" t="s">
        <v>64</v>
      </c>
      <c r="N16" t="s">
        <v>64</v>
      </c>
      <c r="O16" t="b">
        <v>1</v>
      </c>
      <c r="P16">
        <v>2017</v>
      </c>
      <c r="Q16">
        <v>9</v>
      </c>
      <c r="R16">
        <v>14</v>
      </c>
      <c r="S16" t="s">
        <v>27</v>
      </c>
      <c r="T16" t="s">
        <v>64</v>
      </c>
      <c r="U16" t="s">
        <v>64</v>
      </c>
      <c r="V16" t="s">
        <v>36</v>
      </c>
      <c r="W16" t="s">
        <v>35</v>
      </c>
    </row>
    <row r="17" spans="1:23" x14ac:dyDescent="0.25">
      <c r="A17">
        <v>698</v>
      </c>
      <c r="B17" t="s">
        <v>15</v>
      </c>
      <c r="C17">
        <v>106.61098185021</v>
      </c>
      <c r="D17">
        <v>12.739273659918</v>
      </c>
      <c r="E17" t="s">
        <v>60</v>
      </c>
      <c r="F17">
        <v>139</v>
      </c>
      <c r="G17">
        <v>8.2414208050447194E-3</v>
      </c>
      <c r="H17">
        <v>4.8610746496981596</v>
      </c>
      <c r="I17" t="s">
        <v>72</v>
      </c>
      <c r="J17" t="s">
        <v>16</v>
      </c>
      <c r="K17" t="s">
        <v>39</v>
      </c>
      <c r="L17">
        <v>1</v>
      </c>
      <c r="M17" t="s">
        <v>42</v>
      </c>
      <c r="N17" t="s">
        <v>42</v>
      </c>
      <c r="O17" t="b">
        <v>1</v>
      </c>
      <c r="P17">
        <v>2017</v>
      </c>
      <c r="Q17">
        <v>9</v>
      </c>
      <c r="R17">
        <v>12</v>
      </c>
      <c r="S17" t="s">
        <v>27</v>
      </c>
      <c r="T17" t="s">
        <v>42</v>
      </c>
      <c r="U17" t="s">
        <v>42</v>
      </c>
      <c r="V17" t="s">
        <v>36</v>
      </c>
      <c r="W17" t="s">
        <v>35</v>
      </c>
    </row>
    <row r="18" spans="1:23" x14ac:dyDescent="0.25">
      <c r="A18">
        <v>657</v>
      </c>
      <c r="B18" t="s">
        <v>15</v>
      </c>
      <c r="C18">
        <v>104.445705845435</v>
      </c>
      <c r="D18">
        <v>13.345838274372801</v>
      </c>
      <c r="E18" t="s">
        <v>55</v>
      </c>
      <c r="F18">
        <v>38</v>
      </c>
      <c r="G18">
        <v>1.4873821293736799E-3</v>
      </c>
      <c r="H18">
        <v>5.0858245075152402</v>
      </c>
      <c r="I18" t="s">
        <v>65</v>
      </c>
      <c r="J18" t="s">
        <v>16</v>
      </c>
      <c r="K18" t="s">
        <v>39</v>
      </c>
      <c r="L18">
        <v>1</v>
      </c>
      <c r="M18" t="s">
        <v>54</v>
      </c>
      <c r="N18" t="s">
        <v>54</v>
      </c>
      <c r="O18" t="b">
        <v>1</v>
      </c>
      <c r="P18">
        <v>2017</v>
      </c>
      <c r="Q18">
        <v>9</v>
      </c>
      <c r="R18">
        <v>13</v>
      </c>
      <c r="S18" t="s">
        <v>53</v>
      </c>
      <c r="T18" t="s">
        <v>37</v>
      </c>
      <c r="U18" t="s">
        <v>37</v>
      </c>
      <c r="V18" t="s">
        <v>36</v>
      </c>
      <c r="W18" t="s">
        <v>35</v>
      </c>
    </row>
    <row r="19" spans="1:23" x14ac:dyDescent="0.25">
      <c r="A19">
        <v>177</v>
      </c>
      <c r="B19" t="s">
        <v>15</v>
      </c>
      <c r="C19">
        <v>102.73837086261101</v>
      </c>
      <c r="D19">
        <v>12.2886179704838</v>
      </c>
      <c r="E19" t="s">
        <v>60</v>
      </c>
      <c r="F19">
        <v>564</v>
      </c>
      <c r="G19">
        <v>1.1245022518404601E-2</v>
      </c>
      <c r="H19">
        <v>3.8491149684134198</v>
      </c>
      <c r="I19" t="s">
        <v>40</v>
      </c>
      <c r="J19" t="s">
        <v>16</v>
      </c>
      <c r="K19" t="s">
        <v>39</v>
      </c>
      <c r="L19">
        <v>1</v>
      </c>
      <c r="M19" t="s">
        <v>42</v>
      </c>
      <c r="N19" t="s">
        <v>42</v>
      </c>
      <c r="O19" t="b">
        <v>1</v>
      </c>
      <c r="P19">
        <v>2017</v>
      </c>
      <c r="Q19">
        <v>9</v>
      </c>
      <c r="R19">
        <v>12</v>
      </c>
      <c r="S19" t="s">
        <v>27</v>
      </c>
      <c r="T19" t="s">
        <v>42</v>
      </c>
      <c r="U19" t="s">
        <v>42</v>
      </c>
      <c r="V19" t="s">
        <v>36</v>
      </c>
      <c r="W19" t="s">
        <v>35</v>
      </c>
    </row>
    <row r="20" spans="1:23" x14ac:dyDescent="0.25">
      <c r="A20">
        <v>78</v>
      </c>
      <c r="B20" t="s">
        <v>15</v>
      </c>
      <c r="C20">
        <v>104.14389290927301</v>
      </c>
      <c r="D20">
        <v>11.0287269031059</v>
      </c>
      <c r="E20" t="s">
        <v>60</v>
      </c>
      <c r="F20">
        <v>130</v>
      </c>
      <c r="G20">
        <v>3.7674752176428003E-2</v>
      </c>
      <c r="H20">
        <v>1.95055511405602</v>
      </c>
      <c r="I20" t="s">
        <v>68</v>
      </c>
      <c r="J20" t="s">
        <v>16</v>
      </c>
      <c r="K20" t="s">
        <v>39</v>
      </c>
      <c r="L20">
        <v>1</v>
      </c>
      <c r="M20" t="s">
        <v>62</v>
      </c>
      <c r="N20" t="s">
        <v>62</v>
      </c>
      <c r="O20" t="b">
        <v>1</v>
      </c>
      <c r="P20">
        <v>2017</v>
      </c>
      <c r="Q20">
        <v>9</v>
      </c>
      <c r="R20">
        <v>12</v>
      </c>
      <c r="S20" t="s">
        <v>27</v>
      </c>
      <c r="T20" t="s">
        <v>50</v>
      </c>
      <c r="U20" t="s">
        <v>50</v>
      </c>
      <c r="V20" t="s">
        <v>52</v>
      </c>
      <c r="W20" t="s">
        <v>51</v>
      </c>
    </row>
    <row r="21" spans="1:23" x14ac:dyDescent="0.25">
      <c r="A21">
        <v>702</v>
      </c>
      <c r="B21" t="s">
        <v>15</v>
      </c>
      <c r="C21">
        <v>103.18453968138</v>
      </c>
      <c r="D21">
        <v>12.5789437224488</v>
      </c>
      <c r="E21" t="s">
        <v>57</v>
      </c>
      <c r="F21">
        <v>105</v>
      </c>
      <c r="G21">
        <v>0.103865496867447</v>
      </c>
      <c r="H21">
        <v>4.70327927719838</v>
      </c>
      <c r="I21" t="s">
        <v>49</v>
      </c>
      <c r="J21" t="s">
        <v>16</v>
      </c>
      <c r="K21" t="s">
        <v>39</v>
      </c>
      <c r="L21">
        <v>1</v>
      </c>
      <c r="M21" t="s">
        <v>37</v>
      </c>
      <c r="N21" t="s">
        <v>37</v>
      </c>
      <c r="O21" t="b">
        <v>1</v>
      </c>
      <c r="P21">
        <v>2017</v>
      </c>
      <c r="Q21">
        <v>9</v>
      </c>
      <c r="R21">
        <v>14</v>
      </c>
      <c r="S21" t="s">
        <v>47</v>
      </c>
      <c r="T21" t="s">
        <v>37</v>
      </c>
      <c r="U21" t="s">
        <v>37</v>
      </c>
      <c r="V21" t="s">
        <v>36</v>
      </c>
      <c r="W21" t="s">
        <v>35</v>
      </c>
    </row>
    <row r="22" spans="1:23" x14ac:dyDescent="0.25">
      <c r="A22">
        <v>180</v>
      </c>
      <c r="B22" t="s">
        <v>15</v>
      </c>
      <c r="C22">
        <v>104.138151321772</v>
      </c>
      <c r="D22">
        <v>11.598583908204899</v>
      </c>
      <c r="E22" t="s">
        <v>41</v>
      </c>
      <c r="F22">
        <v>103</v>
      </c>
      <c r="G22">
        <v>1.21186673910103E-2</v>
      </c>
      <c r="H22">
        <v>0.34745176991731702</v>
      </c>
      <c r="I22" t="s">
        <v>61</v>
      </c>
      <c r="J22" t="s">
        <v>16</v>
      </c>
      <c r="K22" t="s">
        <v>39</v>
      </c>
      <c r="L22">
        <v>1</v>
      </c>
      <c r="M22" t="s">
        <v>64</v>
      </c>
      <c r="N22" t="s">
        <v>64</v>
      </c>
      <c r="O22" t="b">
        <v>1</v>
      </c>
      <c r="P22">
        <v>2017</v>
      </c>
      <c r="Q22">
        <v>9</v>
      </c>
      <c r="R22">
        <v>14</v>
      </c>
      <c r="S22" t="s">
        <v>27</v>
      </c>
      <c r="T22" t="s">
        <v>64</v>
      </c>
      <c r="U22" t="s">
        <v>64</v>
      </c>
      <c r="V22" t="s">
        <v>36</v>
      </c>
      <c r="W22" t="s">
        <v>35</v>
      </c>
    </row>
    <row r="23" spans="1:23" x14ac:dyDescent="0.25">
      <c r="A23">
        <v>197</v>
      </c>
      <c r="B23" t="s">
        <v>15</v>
      </c>
      <c r="C23">
        <v>106.028359691581</v>
      </c>
      <c r="D23">
        <v>13.533176462037</v>
      </c>
      <c r="E23" t="s">
        <v>57</v>
      </c>
      <c r="F23">
        <v>59</v>
      </c>
      <c r="G23">
        <v>3.1476456499977701E-3</v>
      </c>
      <c r="H23">
        <v>6.1507063939333797</v>
      </c>
      <c r="I23" t="s">
        <v>58</v>
      </c>
      <c r="J23" t="s">
        <v>16</v>
      </c>
      <c r="K23" t="s">
        <v>39</v>
      </c>
      <c r="L23">
        <v>1</v>
      </c>
      <c r="M23" t="s">
        <v>37</v>
      </c>
      <c r="N23" t="s">
        <v>37</v>
      </c>
      <c r="O23" t="b">
        <v>1</v>
      </c>
      <c r="P23">
        <v>2017</v>
      </c>
      <c r="Q23">
        <v>9</v>
      </c>
      <c r="R23">
        <v>13</v>
      </c>
      <c r="S23" t="s">
        <v>47</v>
      </c>
      <c r="T23" t="s">
        <v>42</v>
      </c>
      <c r="U23" t="s">
        <v>42</v>
      </c>
      <c r="V23" t="s">
        <v>36</v>
      </c>
      <c r="W23" t="s">
        <v>35</v>
      </c>
    </row>
    <row r="24" spans="1:23" x14ac:dyDescent="0.25">
      <c r="A24">
        <v>248</v>
      </c>
      <c r="B24" t="s">
        <v>15</v>
      </c>
      <c r="C24">
        <v>105.653092461813</v>
      </c>
      <c r="D24">
        <v>12.831497053306</v>
      </c>
      <c r="E24" t="s">
        <v>60</v>
      </c>
      <c r="F24">
        <v>99</v>
      </c>
      <c r="G24">
        <v>1.01136005500344E-2</v>
      </c>
      <c r="H24">
        <v>4.01292175898294</v>
      </c>
      <c r="I24" t="s">
        <v>70</v>
      </c>
      <c r="J24" t="s">
        <v>16</v>
      </c>
      <c r="K24" t="s">
        <v>39</v>
      </c>
      <c r="L24">
        <v>1</v>
      </c>
      <c r="M24" t="s">
        <v>42</v>
      </c>
      <c r="N24" t="s">
        <v>42</v>
      </c>
      <c r="O24" t="b">
        <v>1</v>
      </c>
      <c r="P24">
        <v>2017</v>
      </c>
      <c r="Q24">
        <v>9</v>
      </c>
      <c r="R24">
        <v>12</v>
      </c>
      <c r="S24" t="s">
        <v>27</v>
      </c>
      <c r="T24" t="s">
        <v>42</v>
      </c>
      <c r="U24" t="s">
        <v>42</v>
      </c>
      <c r="V24" t="s">
        <v>36</v>
      </c>
      <c r="W24" t="s">
        <v>35</v>
      </c>
    </row>
    <row r="25" spans="1:23" x14ac:dyDescent="0.25">
      <c r="A25">
        <v>463</v>
      </c>
      <c r="B25" t="s">
        <v>15</v>
      </c>
      <c r="C25">
        <v>105.214207803766</v>
      </c>
      <c r="D25">
        <v>13.6860436696715</v>
      </c>
      <c r="E25" t="s">
        <v>55</v>
      </c>
      <c r="F25">
        <v>54</v>
      </c>
      <c r="G25">
        <v>2.4532824863241001E-3</v>
      </c>
      <c r="H25">
        <v>1.8509224135100599</v>
      </c>
      <c r="I25" t="s">
        <v>43</v>
      </c>
      <c r="J25" t="s">
        <v>16</v>
      </c>
      <c r="K25" t="s">
        <v>39</v>
      </c>
      <c r="L25">
        <v>1</v>
      </c>
      <c r="M25" t="s">
        <v>54</v>
      </c>
      <c r="N25" t="s">
        <v>54</v>
      </c>
      <c r="O25" t="b">
        <v>1</v>
      </c>
      <c r="P25">
        <v>2017</v>
      </c>
      <c r="Q25">
        <v>9</v>
      </c>
      <c r="R25">
        <v>13</v>
      </c>
      <c r="S25" t="s">
        <v>53</v>
      </c>
      <c r="T25" t="s">
        <v>37</v>
      </c>
      <c r="U25" t="s">
        <v>37</v>
      </c>
      <c r="V25" t="s">
        <v>36</v>
      </c>
      <c r="W25" t="s">
        <v>35</v>
      </c>
    </row>
    <row r="26" spans="1:23" x14ac:dyDescent="0.25">
      <c r="A26">
        <v>41</v>
      </c>
      <c r="B26" t="s">
        <v>15</v>
      </c>
      <c r="C26">
        <v>105.16581509969301</v>
      </c>
      <c r="D26">
        <v>12.028649186036301</v>
      </c>
      <c r="E26" t="s">
        <v>60</v>
      </c>
      <c r="F26">
        <v>12</v>
      </c>
      <c r="G26">
        <v>3.3590206412897898E-3</v>
      </c>
      <c r="H26">
        <v>2.89294521460091</v>
      </c>
      <c r="I26" t="s">
        <v>67</v>
      </c>
      <c r="J26" t="s">
        <v>16</v>
      </c>
      <c r="K26" t="s">
        <v>39</v>
      </c>
      <c r="L26">
        <v>1</v>
      </c>
      <c r="M26" t="s">
        <v>37</v>
      </c>
      <c r="N26" t="s">
        <v>37</v>
      </c>
      <c r="O26" t="b">
        <v>1</v>
      </c>
      <c r="P26">
        <v>2017</v>
      </c>
      <c r="Q26">
        <v>9</v>
      </c>
      <c r="R26">
        <v>12</v>
      </c>
      <c r="S26" t="s">
        <v>27</v>
      </c>
      <c r="T26" t="s">
        <v>37</v>
      </c>
      <c r="U26" t="s">
        <v>37</v>
      </c>
      <c r="V26" t="s">
        <v>36</v>
      </c>
      <c r="W26" t="s">
        <v>35</v>
      </c>
    </row>
    <row r="27" spans="1:23" x14ac:dyDescent="0.25">
      <c r="A27">
        <v>884</v>
      </c>
      <c r="B27" t="s">
        <v>15</v>
      </c>
      <c r="C27">
        <v>106.18003958390101</v>
      </c>
      <c r="D27">
        <v>13.404307910048701</v>
      </c>
      <c r="E27" t="s">
        <v>60</v>
      </c>
      <c r="F27">
        <v>176</v>
      </c>
      <c r="G27">
        <v>1.24266883647479E-2</v>
      </c>
      <c r="H27">
        <v>2.6794595626255902</v>
      </c>
      <c r="I27" t="s">
        <v>58</v>
      </c>
      <c r="J27" t="s">
        <v>16</v>
      </c>
      <c r="K27" t="s">
        <v>39</v>
      </c>
      <c r="L27">
        <v>1</v>
      </c>
      <c r="M27" t="s">
        <v>50</v>
      </c>
      <c r="N27" t="s">
        <v>50</v>
      </c>
      <c r="O27" t="b">
        <v>1</v>
      </c>
      <c r="P27">
        <v>2017</v>
      </c>
      <c r="Q27">
        <v>9</v>
      </c>
      <c r="R27">
        <v>12</v>
      </c>
      <c r="S27" t="s">
        <v>27</v>
      </c>
      <c r="T27" t="s">
        <v>50</v>
      </c>
      <c r="U27" t="s">
        <v>50</v>
      </c>
      <c r="V27" t="s">
        <v>36</v>
      </c>
      <c r="W27" t="s">
        <v>35</v>
      </c>
    </row>
    <row r="28" spans="1:23" x14ac:dyDescent="0.25">
      <c r="A28">
        <v>700</v>
      </c>
      <c r="B28" t="s">
        <v>15</v>
      </c>
      <c r="C28">
        <v>106.050241121898</v>
      </c>
      <c r="D28">
        <v>13.233098935420999</v>
      </c>
      <c r="E28" t="s">
        <v>57</v>
      </c>
      <c r="F28">
        <v>65</v>
      </c>
      <c r="G28">
        <v>2.4574361080431499E-3</v>
      </c>
      <c r="H28">
        <v>3.2544865862705898</v>
      </c>
      <c r="I28" t="s">
        <v>45</v>
      </c>
      <c r="J28" t="s">
        <v>16</v>
      </c>
      <c r="K28" t="s">
        <v>39</v>
      </c>
      <c r="L28">
        <v>1</v>
      </c>
      <c r="M28" t="s">
        <v>42</v>
      </c>
      <c r="N28" t="s">
        <v>42</v>
      </c>
      <c r="O28" t="b">
        <v>1</v>
      </c>
      <c r="P28">
        <v>2017</v>
      </c>
      <c r="Q28">
        <v>9</v>
      </c>
      <c r="R28">
        <v>13</v>
      </c>
      <c r="S28" t="s">
        <v>47</v>
      </c>
      <c r="T28" t="s">
        <v>42</v>
      </c>
      <c r="U28" t="s">
        <v>42</v>
      </c>
      <c r="V28" t="s">
        <v>36</v>
      </c>
      <c r="W28" t="s">
        <v>35</v>
      </c>
    </row>
    <row r="29" spans="1:23" x14ac:dyDescent="0.25">
      <c r="A29">
        <v>271</v>
      </c>
      <c r="B29" t="s">
        <v>15</v>
      </c>
      <c r="C29">
        <v>105.704571894213</v>
      </c>
      <c r="D29">
        <v>13.738508025879099</v>
      </c>
      <c r="E29" t="s">
        <v>60</v>
      </c>
      <c r="F29">
        <v>144</v>
      </c>
      <c r="G29">
        <v>1.8486495930524699E-3</v>
      </c>
      <c r="H29">
        <v>1.34883607549744</v>
      </c>
      <c r="I29" t="s">
        <v>58</v>
      </c>
      <c r="J29" t="s">
        <v>16</v>
      </c>
      <c r="K29" t="s">
        <v>39</v>
      </c>
      <c r="L29">
        <v>1</v>
      </c>
      <c r="M29" t="s">
        <v>42</v>
      </c>
      <c r="N29" t="s">
        <v>42</v>
      </c>
      <c r="O29" t="b">
        <v>1</v>
      </c>
      <c r="P29">
        <v>2017</v>
      </c>
      <c r="Q29">
        <v>9</v>
      </c>
      <c r="R29">
        <v>15</v>
      </c>
      <c r="S29" t="s">
        <v>27</v>
      </c>
      <c r="T29" t="s">
        <v>54</v>
      </c>
      <c r="U29" t="s">
        <v>54</v>
      </c>
      <c r="V29" t="s">
        <v>36</v>
      </c>
      <c r="W29" t="s">
        <v>35</v>
      </c>
    </row>
    <row r="30" spans="1:23" x14ac:dyDescent="0.25">
      <c r="A30">
        <v>283</v>
      </c>
      <c r="B30" t="s">
        <v>15</v>
      </c>
      <c r="C30">
        <v>107.04143337645201</v>
      </c>
      <c r="D30">
        <v>14.261479809726501</v>
      </c>
      <c r="E30" t="s">
        <v>60</v>
      </c>
      <c r="F30">
        <v>415</v>
      </c>
      <c r="G30">
        <v>3.3931763865035998E-2</v>
      </c>
      <c r="H30">
        <v>3.8188583634442699</v>
      </c>
      <c r="I30" t="s">
        <v>48</v>
      </c>
      <c r="J30" t="s">
        <v>16</v>
      </c>
      <c r="K30" t="s">
        <v>39</v>
      </c>
      <c r="L30">
        <v>1</v>
      </c>
      <c r="M30" t="s">
        <v>42</v>
      </c>
      <c r="N30" t="s">
        <v>42</v>
      </c>
      <c r="O30" t="b">
        <v>1</v>
      </c>
      <c r="P30">
        <v>2017</v>
      </c>
      <c r="Q30">
        <v>9</v>
      </c>
      <c r="R30">
        <v>12</v>
      </c>
      <c r="S30" t="s">
        <v>27</v>
      </c>
      <c r="T30" t="s">
        <v>42</v>
      </c>
      <c r="U30" t="s">
        <v>42</v>
      </c>
      <c r="V30" t="s">
        <v>36</v>
      </c>
      <c r="W30" t="s">
        <v>35</v>
      </c>
    </row>
    <row r="31" spans="1:23" x14ac:dyDescent="0.25">
      <c r="A31">
        <v>637</v>
      </c>
      <c r="B31" t="s">
        <v>15</v>
      </c>
      <c r="C31">
        <v>104.70159894180701</v>
      </c>
      <c r="D31">
        <v>13.086289295439</v>
      </c>
      <c r="E31" t="s">
        <v>60</v>
      </c>
      <c r="F31">
        <v>31</v>
      </c>
      <c r="G31">
        <v>1.91922187025339E-3</v>
      </c>
      <c r="H31">
        <v>2.9969254895573001</v>
      </c>
      <c r="I31" t="s">
        <v>70</v>
      </c>
      <c r="J31" t="s">
        <v>16</v>
      </c>
      <c r="K31" t="s">
        <v>39</v>
      </c>
      <c r="L31">
        <v>1</v>
      </c>
      <c r="M31" t="s">
        <v>42</v>
      </c>
      <c r="N31" t="s">
        <v>42</v>
      </c>
      <c r="O31" t="b">
        <v>1</v>
      </c>
      <c r="P31">
        <v>2017</v>
      </c>
      <c r="Q31">
        <v>9</v>
      </c>
      <c r="R31">
        <v>12</v>
      </c>
      <c r="S31" t="s">
        <v>27</v>
      </c>
      <c r="T31" t="s">
        <v>42</v>
      </c>
      <c r="U31" t="s">
        <v>42</v>
      </c>
      <c r="V31" t="s">
        <v>36</v>
      </c>
      <c r="W31" t="s">
        <v>35</v>
      </c>
    </row>
    <row r="32" spans="1:23" x14ac:dyDescent="0.25">
      <c r="A32">
        <v>850</v>
      </c>
      <c r="B32" t="s">
        <v>15</v>
      </c>
      <c r="C32">
        <v>106.71049064259699</v>
      </c>
      <c r="D32">
        <v>12.2766993308634</v>
      </c>
      <c r="E32" t="s">
        <v>60</v>
      </c>
      <c r="F32">
        <v>146</v>
      </c>
      <c r="G32">
        <v>2.1334547756503498E-3</v>
      </c>
      <c r="H32">
        <v>5.5803571049008101</v>
      </c>
      <c r="I32" t="s">
        <v>45</v>
      </c>
      <c r="J32" t="s">
        <v>16</v>
      </c>
      <c r="K32" t="s">
        <v>39</v>
      </c>
      <c r="L32">
        <v>1</v>
      </c>
      <c r="M32" t="s">
        <v>50</v>
      </c>
      <c r="N32" t="s">
        <v>50</v>
      </c>
      <c r="O32" t="b">
        <v>1</v>
      </c>
      <c r="P32">
        <v>2017</v>
      </c>
      <c r="Q32">
        <v>9</v>
      </c>
      <c r="R32">
        <v>12</v>
      </c>
      <c r="S32" t="s">
        <v>27</v>
      </c>
      <c r="T32" t="s">
        <v>62</v>
      </c>
      <c r="U32" t="s">
        <v>62</v>
      </c>
      <c r="V32" t="s">
        <v>36</v>
      </c>
      <c r="W32" t="s">
        <v>35</v>
      </c>
    </row>
    <row r="33" spans="1:23" x14ac:dyDescent="0.25">
      <c r="A33">
        <v>613</v>
      </c>
      <c r="B33" t="s">
        <v>15</v>
      </c>
      <c r="C33">
        <v>103.46784955552</v>
      </c>
      <c r="D33">
        <v>11.238096067097301</v>
      </c>
      <c r="E33" t="s">
        <v>44</v>
      </c>
      <c r="F33">
        <v>17</v>
      </c>
      <c r="G33">
        <v>2.04879721022263E-2</v>
      </c>
      <c r="H33">
        <v>2.7567071941401702</v>
      </c>
      <c r="I33" t="s">
        <v>46</v>
      </c>
      <c r="J33" t="s">
        <v>16</v>
      </c>
      <c r="K33" t="s">
        <v>39</v>
      </c>
      <c r="L33">
        <v>1</v>
      </c>
      <c r="M33" t="s">
        <v>59</v>
      </c>
      <c r="N33" t="s">
        <v>59</v>
      </c>
      <c r="O33" t="b">
        <v>1</v>
      </c>
      <c r="P33">
        <v>2017</v>
      </c>
      <c r="Q33">
        <v>9</v>
      </c>
      <c r="R33">
        <v>14</v>
      </c>
      <c r="S33" t="s">
        <v>27</v>
      </c>
      <c r="T33" t="s">
        <v>42</v>
      </c>
      <c r="U33" t="s">
        <v>42</v>
      </c>
      <c r="V33" t="s">
        <v>36</v>
      </c>
      <c r="W33" t="s">
        <v>35</v>
      </c>
    </row>
    <row r="34" spans="1:23" x14ac:dyDescent="0.25">
      <c r="A34">
        <v>840</v>
      </c>
      <c r="B34" t="s">
        <v>15</v>
      </c>
      <c r="C34">
        <v>104.287988730809</v>
      </c>
      <c r="D34">
        <v>12.6010074665458</v>
      </c>
      <c r="E34" t="s">
        <v>60</v>
      </c>
      <c r="F34">
        <v>1</v>
      </c>
      <c r="G34">
        <v>0</v>
      </c>
      <c r="H34">
        <v>1.5707963267949001</v>
      </c>
      <c r="I34" t="s">
        <v>40</v>
      </c>
      <c r="J34" t="s">
        <v>16</v>
      </c>
      <c r="K34" t="s">
        <v>39</v>
      </c>
      <c r="L34">
        <v>1</v>
      </c>
      <c r="M34" t="s">
        <v>37</v>
      </c>
      <c r="N34" t="s">
        <v>37</v>
      </c>
      <c r="O34" t="b">
        <v>1</v>
      </c>
      <c r="P34">
        <v>2017</v>
      </c>
      <c r="Q34">
        <v>9</v>
      </c>
      <c r="R34">
        <v>12</v>
      </c>
      <c r="S34" t="s">
        <v>27</v>
      </c>
      <c r="T34" t="s">
        <v>37</v>
      </c>
      <c r="U34" t="s">
        <v>37</v>
      </c>
      <c r="V34" t="s">
        <v>36</v>
      </c>
      <c r="W34" t="s">
        <v>35</v>
      </c>
    </row>
    <row r="35" spans="1:23" x14ac:dyDescent="0.25">
      <c r="A35">
        <v>71</v>
      </c>
      <c r="B35" t="s">
        <v>15</v>
      </c>
      <c r="C35">
        <v>104.97615981781099</v>
      </c>
      <c r="D35">
        <v>12.748300087003001</v>
      </c>
      <c r="E35" t="s">
        <v>60</v>
      </c>
      <c r="F35">
        <v>13</v>
      </c>
      <c r="G35">
        <v>0</v>
      </c>
      <c r="H35">
        <v>1.5707963267949001</v>
      </c>
      <c r="I35" t="s">
        <v>70</v>
      </c>
      <c r="J35" t="s">
        <v>16</v>
      </c>
      <c r="K35" t="s">
        <v>39</v>
      </c>
      <c r="L35">
        <v>1</v>
      </c>
      <c r="M35" t="s">
        <v>37</v>
      </c>
      <c r="N35" t="s">
        <v>37</v>
      </c>
      <c r="O35" t="b">
        <v>1</v>
      </c>
      <c r="P35">
        <v>2017</v>
      </c>
      <c r="Q35">
        <v>9</v>
      </c>
      <c r="R35">
        <v>12</v>
      </c>
      <c r="S35" t="s">
        <v>27</v>
      </c>
      <c r="T35" t="s">
        <v>37</v>
      </c>
      <c r="U35" t="s">
        <v>37</v>
      </c>
      <c r="V35" t="s">
        <v>36</v>
      </c>
      <c r="W35" t="s">
        <v>35</v>
      </c>
    </row>
    <row r="36" spans="1:23" x14ac:dyDescent="0.25">
      <c r="A36">
        <v>688</v>
      </c>
      <c r="B36" t="s">
        <v>15</v>
      </c>
      <c r="C36">
        <v>105.768788657434</v>
      </c>
      <c r="D36">
        <v>14.0827480817696</v>
      </c>
      <c r="E36" t="s">
        <v>60</v>
      </c>
      <c r="F36">
        <v>108</v>
      </c>
      <c r="G36">
        <v>0</v>
      </c>
      <c r="H36">
        <v>0</v>
      </c>
      <c r="I36" t="s">
        <v>43</v>
      </c>
      <c r="J36" t="s">
        <v>16</v>
      </c>
      <c r="K36" t="s">
        <v>39</v>
      </c>
      <c r="L36">
        <v>1</v>
      </c>
      <c r="M36" t="s">
        <v>42</v>
      </c>
      <c r="N36" t="s">
        <v>42</v>
      </c>
      <c r="O36" t="b">
        <v>1</v>
      </c>
      <c r="P36">
        <v>2017</v>
      </c>
      <c r="Q36">
        <v>9</v>
      </c>
      <c r="R36">
        <v>12</v>
      </c>
      <c r="S36" t="s">
        <v>27</v>
      </c>
      <c r="T36" t="s">
        <v>42</v>
      </c>
      <c r="U36" t="s">
        <v>42</v>
      </c>
      <c r="V36" t="s">
        <v>36</v>
      </c>
      <c r="W36" t="s">
        <v>35</v>
      </c>
    </row>
    <row r="37" spans="1:23" x14ac:dyDescent="0.25">
      <c r="A37">
        <v>226</v>
      </c>
      <c r="B37" t="s">
        <v>15</v>
      </c>
      <c r="C37">
        <v>103.09767826083799</v>
      </c>
      <c r="D37">
        <v>14.2118667599976</v>
      </c>
      <c r="E37" t="s">
        <v>41</v>
      </c>
      <c r="F37">
        <v>82</v>
      </c>
      <c r="G37">
        <v>3.7526093668293599E-3</v>
      </c>
      <c r="H37">
        <v>2.5524861846966602</v>
      </c>
      <c r="I37" t="s">
        <v>17</v>
      </c>
      <c r="J37" t="s">
        <v>16</v>
      </c>
      <c r="K37" t="s">
        <v>39</v>
      </c>
      <c r="L37">
        <v>1</v>
      </c>
      <c r="M37" t="s">
        <v>54</v>
      </c>
      <c r="N37" t="s">
        <v>54</v>
      </c>
      <c r="O37" t="b">
        <v>1</v>
      </c>
      <c r="P37">
        <v>2017</v>
      </c>
      <c r="Q37">
        <v>9</v>
      </c>
      <c r="R37">
        <v>14</v>
      </c>
      <c r="S37" t="s">
        <v>53</v>
      </c>
      <c r="T37" t="s">
        <v>62</v>
      </c>
      <c r="U37" t="s">
        <v>62</v>
      </c>
      <c r="V37" t="s">
        <v>36</v>
      </c>
      <c r="W37" t="s">
        <v>35</v>
      </c>
    </row>
    <row r="38" spans="1:23" x14ac:dyDescent="0.25">
      <c r="A38">
        <v>269</v>
      </c>
      <c r="B38" t="s">
        <v>15</v>
      </c>
      <c r="C38">
        <v>105.288352109988</v>
      </c>
      <c r="D38">
        <v>13.1857280341522</v>
      </c>
      <c r="E38" t="s">
        <v>60</v>
      </c>
      <c r="F38">
        <v>56</v>
      </c>
      <c r="G38">
        <v>1.96472450986304E-2</v>
      </c>
      <c r="H38">
        <v>4.8300223640790998</v>
      </c>
      <c r="I38" t="s">
        <v>70</v>
      </c>
      <c r="J38" t="s">
        <v>16</v>
      </c>
      <c r="K38" t="s">
        <v>39</v>
      </c>
      <c r="L38">
        <v>1</v>
      </c>
      <c r="M38" t="s">
        <v>50</v>
      </c>
      <c r="N38" t="s">
        <v>50</v>
      </c>
      <c r="O38" t="b">
        <v>1</v>
      </c>
      <c r="P38">
        <v>2017</v>
      </c>
      <c r="Q38">
        <v>9</v>
      </c>
      <c r="R38">
        <v>12</v>
      </c>
      <c r="S38" t="s">
        <v>27</v>
      </c>
      <c r="T38" t="s">
        <v>50</v>
      </c>
      <c r="U38" t="s">
        <v>50</v>
      </c>
      <c r="V38" t="s">
        <v>36</v>
      </c>
      <c r="W38" t="s">
        <v>35</v>
      </c>
    </row>
    <row r="39" spans="1:23" x14ac:dyDescent="0.25">
      <c r="A39">
        <v>681</v>
      </c>
      <c r="B39" t="s">
        <v>15</v>
      </c>
      <c r="C39">
        <v>104.850003122857</v>
      </c>
      <c r="D39">
        <v>12.3133903673668</v>
      </c>
      <c r="E39" t="s">
        <v>57</v>
      </c>
      <c r="F39">
        <v>8</v>
      </c>
      <c r="G39" s="1">
        <v>2.1684043449710098E-19</v>
      </c>
      <c r="H39">
        <v>4.7123889803846897</v>
      </c>
      <c r="I39" t="s">
        <v>63</v>
      </c>
      <c r="J39" t="s">
        <v>16</v>
      </c>
      <c r="K39" t="s">
        <v>39</v>
      </c>
      <c r="L39">
        <v>1</v>
      </c>
      <c r="M39" t="s">
        <v>42</v>
      </c>
      <c r="N39" t="s">
        <v>42</v>
      </c>
      <c r="O39" t="b">
        <v>1</v>
      </c>
      <c r="P39">
        <v>2017</v>
      </c>
      <c r="Q39">
        <v>9</v>
      </c>
      <c r="R39">
        <v>13</v>
      </c>
      <c r="S39" t="s">
        <v>47</v>
      </c>
      <c r="T39" t="s">
        <v>37</v>
      </c>
      <c r="U39" t="s">
        <v>37</v>
      </c>
      <c r="V39" t="s">
        <v>36</v>
      </c>
      <c r="W39" t="s">
        <v>35</v>
      </c>
    </row>
    <row r="40" spans="1:23" x14ac:dyDescent="0.25">
      <c r="A40">
        <v>870</v>
      </c>
      <c r="B40" t="s">
        <v>15</v>
      </c>
      <c r="C40">
        <v>104.92612787035</v>
      </c>
      <c r="D40">
        <v>12.831039667333499</v>
      </c>
      <c r="E40" t="s">
        <v>60</v>
      </c>
      <c r="F40">
        <v>20</v>
      </c>
      <c r="G40">
        <v>1.4648589223049699E-3</v>
      </c>
      <c r="H40">
        <v>2.7546420161932601</v>
      </c>
      <c r="I40" t="s">
        <v>70</v>
      </c>
      <c r="J40" t="s">
        <v>16</v>
      </c>
      <c r="K40" t="s">
        <v>39</v>
      </c>
      <c r="L40">
        <v>1</v>
      </c>
      <c r="M40" t="s">
        <v>54</v>
      </c>
      <c r="N40" t="s">
        <v>54</v>
      </c>
      <c r="O40" t="b">
        <v>1</v>
      </c>
      <c r="P40">
        <v>2017</v>
      </c>
      <c r="Q40">
        <v>9</v>
      </c>
      <c r="R40">
        <v>14</v>
      </c>
      <c r="S40" t="s">
        <v>27</v>
      </c>
      <c r="T40" t="s">
        <v>42</v>
      </c>
      <c r="U40" t="s">
        <v>42</v>
      </c>
      <c r="V40" t="s">
        <v>36</v>
      </c>
      <c r="W40" t="s">
        <v>35</v>
      </c>
    </row>
    <row r="41" spans="1:23" x14ac:dyDescent="0.25">
      <c r="A41">
        <v>12</v>
      </c>
      <c r="B41" t="s">
        <v>15</v>
      </c>
      <c r="C41">
        <v>103.884926332863</v>
      </c>
      <c r="D41">
        <v>14.1798429412615</v>
      </c>
      <c r="E41" t="s">
        <v>60</v>
      </c>
      <c r="F41">
        <v>54</v>
      </c>
      <c r="G41">
        <v>3.5993920711861701E-3</v>
      </c>
      <c r="H41">
        <v>2.1266111981525202</v>
      </c>
      <c r="I41" t="s">
        <v>17</v>
      </c>
      <c r="J41" t="s">
        <v>16</v>
      </c>
      <c r="K41" t="s">
        <v>39</v>
      </c>
      <c r="L41">
        <v>1</v>
      </c>
      <c r="M41" t="s">
        <v>37</v>
      </c>
      <c r="N41" t="s">
        <v>37</v>
      </c>
      <c r="O41" t="b">
        <v>1</v>
      </c>
      <c r="P41">
        <v>2017</v>
      </c>
      <c r="Q41">
        <v>9</v>
      </c>
      <c r="R41">
        <v>12</v>
      </c>
      <c r="S41" t="s">
        <v>27</v>
      </c>
      <c r="T41" t="s">
        <v>37</v>
      </c>
      <c r="U41" t="s">
        <v>37</v>
      </c>
      <c r="V41" t="s">
        <v>36</v>
      </c>
      <c r="W41" t="s">
        <v>35</v>
      </c>
    </row>
    <row r="42" spans="1:23" x14ac:dyDescent="0.25">
      <c r="A42">
        <v>459</v>
      </c>
      <c r="B42" t="s">
        <v>15</v>
      </c>
      <c r="C42">
        <v>105.166417952705</v>
      </c>
      <c r="D42">
        <v>13.7561418629526</v>
      </c>
      <c r="E42" t="s">
        <v>60</v>
      </c>
      <c r="F42">
        <v>65</v>
      </c>
      <c r="G42">
        <v>2.7525533082220898E-3</v>
      </c>
      <c r="H42">
        <v>4.07959467004091</v>
      </c>
      <c r="I42" t="s">
        <v>43</v>
      </c>
      <c r="J42" t="s">
        <v>16</v>
      </c>
      <c r="K42" t="s">
        <v>39</v>
      </c>
      <c r="L42">
        <v>1</v>
      </c>
      <c r="M42" t="s">
        <v>62</v>
      </c>
      <c r="N42" t="s">
        <v>62</v>
      </c>
      <c r="O42" t="b">
        <v>1</v>
      </c>
      <c r="P42">
        <v>2017</v>
      </c>
      <c r="Q42">
        <v>9</v>
      </c>
      <c r="R42">
        <v>14</v>
      </c>
      <c r="S42" t="s">
        <v>27</v>
      </c>
      <c r="T42" t="s">
        <v>62</v>
      </c>
      <c r="U42" t="s">
        <v>62</v>
      </c>
      <c r="V42" t="s">
        <v>36</v>
      </c>
      <c r="W42" t="s">
        <v>35</v>
      </c>
    </row>
    <row r="43" spans="1:23" x14ac:dyDescent="0.25">
      <c r="A43">
        <v>718</v>
      </c>
      <c r="B43" t="s">
        <v>15</v>
      </c>
      <c r="C43">
        <v>104.16739212255899</v>
      </c>
      <c r="D43">
        <v>13.3219205361763</v>
      </c>
      <c r="E43" t="s">
        <v>60</v>
      </c>
      <c r="F43">
        <v>31</v>
      </c>
      <c r="G43">
        <v>4.8193194665167001E-3</v>
      </c>
      <c r="H43">
        <v>2.6312743482222301</v>
      </c>
      <c r="I43" t="s">
        <v>65</v>
      </c>
      <c r="J43" t="s">
        <v>16</v>
      </c>
      <c r="K43" t="s">
        <v>39</v>
      </c>
      <c r="L43">
        <v>1</v>
      </c>
      <c r="M43" t="s">
        <v>37</v>
      </c>
      <c r="N43" t="s">
        <v>37</v>
      </c>
      <c r="O43" t="b">
        <v>1</v>
      </c>
      <c r="P43">
        <v>2017</v>
      </c>
      <c r="Q43">
        <v>9</v>
      </c>
      <c r="R43">
        <v>12</v>
      </c>
      <c r="S43" t="s">
        <v>27</v>
      </c>
      <c r="T43" t="s">
        <v>37</v>
      </c>
      <c r="U43" t="s">
        <v>37</v>
      </c>
      <c r="V43" t="s">
        <v>36</v>
      </c>
      <c r="W43" t="s">
        <v>35</v>
      </c>
    </row>
    <row r="44" spans="1:23" x14ac:dyDescent="0.25">
      <c r="A44">
        <v>888</v>
      </c>
      <c r="B44" t="s">
        <v>15</v>
      </c>
      <c r="C44">
        <v>104.83230881986999</v>
      </c>
      <c r="D44">
        <v>11.065901444353001</v>
      </c>
      <c r="E44" t="s">
        <v>60</v>
      </c>
      <c r="F44">
        <v>5</v>
      </c>
      <c r="G44">
        <v>1.75009571806497E-3</v>
      </c>
      <c r="H44">
        <v>2.2396722505002602</v>
      </c>
      <c r="I44" t="s">
        <v>80</v>
      </c>
      <c r="J44" t="s">
        <v>16</v>
      </c>
      <c r="K44" t="s">
        <v>39</v>
      </c>
      <c r="L44">
        <v>1</v>
      </c>
      <c r="M44" t="s">
        <v>37</v>
      </c>
      <c r="N44" t="s">
        <v>37</v>
      </c>
      <c r="O44" t="b">
        <v>1</v>
      </c>
      <c r="P44">
        <v>2017</v>
      </c>
      <c r="Q44">
        <v>9</v>
      </c>
      <c r="R44">
        <v>12</v>
      </c>
      <c r="S44" t="s">
        <v>27</v>
      </c>
      <c r="T44" t="s">
        <v>37</v>
      </c>
      <c r="U44" t="s">
        <v>37</v>
      </c>
      <c r="V44" t="s">
        <v>36</v>
      </c>
      <c r="W44" t="s">
        <v>35</v>
      </c>
    </row>
    <row r="45" spans="1:23" x14ac:dyDescent="0.25">
      <c r="A45">
        <v>845</v>
      </c>
      <c r="B45" t="s">
        <v>15</v>
      </c>
      <c r="C45">
        <v>105.13424322269501</v>
      </c>
      <c r="D45">
        <v>14.178707676909699</v>
      </c>
      <c r="E45" t="s">
        <v>55</v>
      </c>
      <c r="F45">
        <v>96</v>
      </c>
      <c r="G45">
        <v>3.1847087143686498E-3</v>
      </c>
      <c r="H45">
        <v>3.6927587972920799</v>
      </c>
      <c r="I45" t="s">
        <v>43</v>
      </c>
      <c r="J45" t="s">
        <v>16</v>
      </c>
      <c r="K45" t="s">
        <v>39</v>
      </c>
      <c r="L45">
        <v>1</v>
      </c>
      <c r="M45" t="s">
        <v>62</v>
      </c>
      <c r="N45" t="s">
        <v>62</v>
      </c>
      <c r="O45" t="b">
        <v>1</v>
      </c>
      <c r="P45">
        <v>2017</v>
      </c>
      <c r="Q45">
        <v>9</v>
      </c>
      <c r="R45">
        <v>13</v>
      </c>
      <c r="S45" t="s">
        <v>53</v>
      </c>
      <c r="T45" t="s">
        <v>54</v>
      </c>
      <c r="U45" t="s">
        <v>54</v>
      </c>
      <c r="V45" t="s">
        <v>36</v>
      </c>
      <c r="W45" t="s">
        <v>35</v>
      </c>
    </row>
    <row r="46" spans="1:23" x14ac:dyDescent="0.25">
      <c r="A46">
        <v>437</v>
      </c>
      <c r="B46" t="s">
        <v>15</v>
      </c>
      <c r="C46">
        <v>104.146049337593</v>
      </c>
      <c r="D46">
        <v>13.4177728581958</v>
      </c>
      <c r="E46" t="s">
        <v>60</v>
      </c>
      <c r="F46">
        <v>61</v>
      </c>
      <c r="G46">
        <v>1.25451500230688E-2</v>
      </c>
      <c r="H46">
        <v>1.9823938220988999</v>
      </c>
      <c r="I46" t="s">
        <v>65</v>
      </c>
      <c r="J46" t="s">
        <v>16</v>
      </c>
      <c r="K46" t="s">
        <v>39</v>
      </c>
      <c r="L46">
        <v>1</v>
      </c>
      <c r="M46" t="s">
        <v>69</v>
      </c>
      <c r="N46" t="s">
        <v>69</v>
      </c>
      <c r="O46" t="b">
        <v>1</v>
      </c>
      <c r="P46">
        <v>2017</v>
      </c>
      <c r="Q46">
        <v>9</v>
      </c>
      <c r="R46">
        <v>15</v>
      </c>
      <c r="S46" t="s">
        <v>27</v>
      </c>
      <c r="T46" t="s">
        <v>69</v>
      </c>
      <c r="U46" t="s">
        <v>69</v>
      </c>
      <c r="V46" t="s">
        <v>52</v>
      </c>
      <c r="W46" t="s">
        <v>51</v>
      </c>
    </row>
    <row r="47" spans="1:23" x14ac:dyDescent="0.25">
      <c r="A47">
        <v>415</v>
      </c>
      <c r="B47" t="s">
        <v>15</v>
      </c>
      <c r="C47">
        <v>106.775097881042</v>
      </c>
      <c r="D47">
        <v>12.4713621693948</v>
      </c>
      <c r="E47" t="s">
        <v>60</v>
      </c>
      <c r="F47">
        <v>169</v>
      </c>
      <c r="G47">
        <v>1.9954870415246E-2</v>
      </c>
      <c r="H47">
        <v>0.52913213122705904</v>
      </c>
      <c r="I47" t="s">
        <v>72</v>
      </c>
      <c r="J47" t="s">
        <v>16</v>
      </c>
      <c r="K47" t="s">
        <v>39</v>
      </c>
      <c r="L47">
        <v>1</v>
      </c>
      <c r="M47" t="s">
        <v>42</v>
      </c>
      <c r="N47" t="s">
        <v>42</v>
      </c>
      <c r="O47" t="b">
        <v>1</v>
      </c>
      <c r="P47">
        <v>2017</v>
      </c>
      <c r="Q47">
        <v>9</v>
      </c>
      <c r="R47">
        <v>12</v>
      </c>
      <c r="S47" t="s">
        <v>27</v>
      </c>
      <c r="T47" t="s">
        <v>42</v>
      </c>
      <c r="U47" t="s">
        <v>42</v>
      </c>
      <c r="V47" t="s">
        <v>36</v>
      </c>
      <c r="W47" t="s">
        <v>35</v>
      </c>
    </row>
    <row r="48" spans="1:23" x14ac:dyDescent="0.25">
      <c r="A48">
        <v>134</v>
      </c>
      <c r="B48" t="s">
        <v>15</v>
      </c>
      <c r="C48">
        <v>103.618391673565</v>
      </c>
      <c r="D48">
        <v>13.4933655694474</v>
      </c>
      <c r="E48" t="s">
        <v>60</v>
      </c>
      <c r="F48">
        <v>14</v>
      </c>
      <c r="G48">
        <v>1.1754926912114999E-3</v>
      </c>
      <c r="H48">
        <v>2.51124197335802</v>
      </c>
      <c r="I48" t="s">
        <v>65</v>
      </c>
      <c r="J48" t="s">
        <v>16</v>
      </c>
      <c r="K48" t="s">
        <v>39</v>
      </c>
      <c r="L48">
        <v>1</v>
      </c>
      <c r="M48" t="s">
        <v>37</v>
      </c>
      <c r="N48" t="s">
        <v>37</v>
      </c>
      <c r="O48" t="b">
        <v>1</v>
      </c>
      <c r="P48">
        <v>2017</v>
      </c>
      <c r="Q48">
        <v>9</v>
      </c>
      <c r="R48">
        <v>12</v>
      </c>
      <c r="S48" t="s">
        <v>27</v>
      </c>
      <c r="T48" t="s">
        <v>37</v>
      </c>
      <c r="U48" t="s">
        <v>37</v>
      </c>
      <c r="V48" t="s">
        <v>36</v>
      </c>
      <c r="W48" t="s">
        <v>35</v>
      </c>
    </row>
    <row r="49" spans="1:23" x14ac:dyDescent="0.25">
      <c r="A49">
        <v>474</v>
      </c>
      <c r="B49" t="s">
        <v>15</v>
      </c>
      <c r="C49">
        <v>104.68792198006101</v>
      </c>
      <c r="D49">
        <v>11.6853483601584</v>
      </c>
      <c r="E49" t="s">
        <v>60</v>
      </c>
      <c r="F49">
        <v>26</v>
      </c>
      <c r="G49">
        <v>1.56735687090579E-3</v>
      </c>
      <c r="H49">
        <v>1.30813543563375</v>
      </c>
      <c r="I49" t="s">
        <v>61</v>
      </c>
      <c r="J49" t="s">
        <v>16</v>
      </c>
      <c r="K49" t="s">
        <v>39</v>
      </c>
      <c r="L49">
        <v>1</v>
      </c>
      <c r="M49" t="s">
        <v>37</v>
      </c>
      <c r="N49" t="s">
        <v>37</v>
      </c>
      <c r="O49" t="b">
        <v>1</v>
      </c>
      <c r="P49">
        <v>2017</v>
      </c>
      <c r="Q49">
        <v>9</v>
      </c>
      <c r="R49">
        <v>12</v>
      </c>
      <c r="S49" t="s">
        <v>27</v>
      </c>
      <c r="T49" t="s">
        <v>37</v>
      </c>
      <c r="U49" t="s">
        <v>37</v>
      </c>
      <c r="V49" t="s">
        <v>36</v>
      </c>
      <c r="W49" t="s">
        <v>35</v>
      </c>
    </row>
    <row r="50" spans="1:23" x14ac:dyDescent="0.25">
      <c r="A50">
        <v>108</v>
      </c>
      <c r="B50" t="s">
        <v>15</v>
      </c>
      <c r="C50">
        <v>105.069859846683</v>
      </c>
      <c r="D50">
        <v>13.2442469775637</v>
      </c>
      <c r="E50" t="s">
        <v>55</v>
      </c>
      <c r="F50">
        <v>102</v>
      </c>
      <c r="G50">
        <v>8.7913884011524401E-3</v>
      </c>
      <c r="H50">
        <v>3.29970761407573</v>
      </c>
      <c r="I50" t="s">
        <v>43</v>
      </c>
      <c r="J50" t="s">
        <v>16</v>
      </c>
      <c r="K50" t="s">
        <v>39</v>
      </c>
      <c r="L50">
        <v>1</v>
      </c>
      <c r="M50" t="s">
        <v>50</v>
      </c>
      <c r="N50" t="s">
        <v>50</v>
      </c>
      <c r="O50" t="b">
        <v>1</v>
      </c>
      <c r="P50">
        <v>2017</v>
      </c>
      <c r="Q50">
        <v>9</v>
      </c>
      <c r="R50">
        <v>14</v>
      </c>
      <c r="S50" t="s">
        <v>53</v>
      </c>
      <c r="T50" t="s">
        <v>62</v>
      </c>
      <c r="U50" t="s">
        <v>62</v>
      </c>
      <c r="V50" t="s">
        <v>36</v>
      </c>
      <c r="W50" t="s">
        <v>35</v>
      </c>
    </row>
    <row r="51" spans="1:23" x14ac:dyDescent="0.25">
      <c r="A51">
        <v>113</v>
      </c>
      <c r="B51" t="s">
        <v>15</v>
      </c>
      <c r="C51">
        <v>107.158411456171</v>
      </c>
      <c r="D51">
        <v>12.8306309980262</v>
      </c>
      <c r="E51" t="s">
        <v>57</v>
      </c>
      <c r="F51">
        <v>334</v>
      </c>
      <c r="G51">
        <v>2.1908566683839299E-2</v>
      </c>
      <c r="H51">
        <v>5.3108501819585001</v>
      </c>
      <c r="I51" t="s">
        <v>72</v>
      </c>
      <c r="J51" t="s">
        <v>16</v>
      </c>
      <c r="K51" t="s">
        <v>39</v>
      </c>
      <c r="L51">
        <v>1</v>
      </c>
      <c r="M51" t="s">
        <v>37</v>
      </c>
      <c r="N51" t="s">
        <v>37</v>
      </c>
      <c r="O51" t="b">
        <v>1</v>
      </c>
      <c r="P51">
        <v>2017</v>
      </c>
      <c r="Q51">
        <v>9</v>
      </c>
      <c r="R51">
        <v>14</v>
      </c>
      <c r="S51" t="s">
        <v>47</v>
      </c>
      <c r="T51" t="s">
        <v>42</v>
      </c>
      <c r="U51" t="s">
        <v>42</v>
      </c>
      <c r="V51" t="s">
        <v>36</v>
      </c>
      <c r="W51" t="s">
        <v>35</v>
      </c>
    </row>
    <row r="52" spans="1:23" x14ac:dyDescent="0.25">
      <c r="A52">
        <v>608</v>
      </c>
      <c r="B52" t="s">
        <v>15</v>
      </c>
      <c r="C52">
        <v>104.136627932366</v>
      </c>
      <c r="D52">
        <v>11.494751770209501</v>
      </c>
      <c r="E52" t="s">
        <v>44</v>
      </c>
      <c r="F52">
        <v>123</v>
      </c>
      <c r="G52">
        <v>1.08633753271461E-2</v>
      </c>
      <c r="H52">
        <v>1.5832835700750401</v>
      </c>
      <c r="I52" t="s">
        <v>61</v>
      </c>
      <c r="J52" t="s">
        <v>16</v>
      </c>
      <c r="K52" t="s">
        <v>39</v>
      </c>
      <c r="L52">
        <v>1</v>
      </c>
      <c r="M52" t="s">
        <v>64</v>
      </c>
      <c r="N52" t="s">
        <v>64</v>
      </c>
      <c r="O52" t="b">
        <v>1</v>
      </c>
      <c r="P52">
        <v>2017</v>
      </c>
      <c r="Q52">
        <v>9</v>
      </c>
      <c r="R52">
        <v>13</v>
      </c>
      <c r="S52" t="s">
        <v>27</v>
      </c>
      <c r="T52" t="s">
        <v>37</v>
      </c>
      <c r="U52" t="s">
        <v>37</v>
      </c>
      <c r="V52" t="s">
        <v>52</v>
      </c>
      <c r="W52" t="s">
        <v>51</v>
      </c>
    </row>
    <row r="53" spans="1:23" x14ac:dyDescent="0.25">
      <c r="A53">
        <v>552</v>
      </c>
      <c r="B53" t="s">
        <v>15</v>
      </c>
      <c r="C53">
        <v>106.239162587745</v>
      </c>
      <c r="D53">
        <v>13.8100167193054</v>
      </c>
      <c r="E53" t="s">
        <v>60</v>
      </c>
      <c r="F53">
        <v>68</v>
      </c>
      <c r="G53">
        <v>2.1477538616547702E-3</v>
      </c>
      <c r="H53">
        <v>0.88716262213379304</v>
      </c>
      <c r="I53" t="s">
        <v>58</v>
      </c>
      <c r="J53" t="s">
        <v>16</v>
      </c>
      <c r="K53" t="s">
        <v>39</v>
      </c>
      <c r="L53">
        <v>1</v>
      </c>
      <c r="M53" t="s">
        <v>37</v>
      </c>
      <c r="N53" t="s">
        <v>37</v>
      </c>
      <c r="O53" t="b">
        <v>1</v>
      </c>
      <c r="P53">
        <v>2017</v>
      </c>
      <c r="Q53">
        <v>9</v>
      </c>
      <c r="R53">
        <v>12</v>
      </c>
      <c r="S53" t="s">
        <v>27</v>
      </c>
      <c r="T53" t="s">
        <v>37</v>
      </c>
      <c r="U53" t="s">
        <v>37</v>
      </c>
      <c r="V53" t="s">
        <v>36</v>
      </c>
      <c r="W53" t="s">
        <v>35</v>
      </c>
    </row>
    <row r="54" spans="1:23" x14ac:dyDescent="0.25">
      <c r="A54">
        <v>186</v>
      </c>
      <c r="B54" t="s">
        <v>15</v>
      </c>
      <c r="C54">
        <v>106.184933808945</v>
      </c>
      <c r="D54">
        <v>14.064924533515001</v>
      </c>
      <c r="E54" t="s">
        <v>60</v>
      </c>
      <c r="F54">
        <v>90</v>
      </c>
      <c r="G54">
        <v>0</v>
      </c>
      <c r="H54">
        <v>0</v>
      </c>
      <c r="I54" t="s">
        <v>58</v>
      </c>
      <c r="J54" t="s">
        <v>16</v>
      </c>
      <c r="K54" t="s">
        <v>39</v>
      </c>
      <c r="L54">
        <v>1</v>
      </c>
      <c r="M54" t="s">
        <v>54</v>
      </c>
      <c r="N54" t="s">
        <v>54</v>
      </c>
      <c r="O54" t="b">
        <v>1</v>
      </c>
      <c r="P54">
        <v>2017</v>
      </c>
      <c r="Q54">
        <v>9</v>
      </c>
      <c r="R54">
        <v>15</v>
      </c>
      <c r="S54" t="s">
        <v>27</v>
      </c>
      <c r="T54" t="s">
        <v>42</v>
      </c>
      <c r="U54" t="s">
        <v>42</v>
      </c>
      <c r="V54" t="s">
        <v>36</v>
      </c>
      <c r="W54" t="s">
        <v>35</v>
      </c>
    </row>
    <row r="55" spans="1:23" x14ac:dyDescent="0.25">
      <c r="A55">
        <v>706</v>
      </c>
      <c r="B55" t="s">
        <v>15</v>
      </c>
      <c r="C55">
        <v>105.633339871804</v>
      </c>
      <c r="D55">
        <v>13.4244003018635</v>
      </c>
      <c r="E55" t="s">
        <v>60</v>
      </c>
      <c r="F55">
        <v>126</v>
      </c>
      <c r="G55">
        <v>2.06600963593024E-2</v>
      </c>
      <c r="H55">
        <v>0.42131387116135699</v>
      </c>
      <c r="I55" t="s">
        <v>58</v>
      </c>
      <c r="J55" t="s">
        <v>16</v>
      </c>
      <c r="K55" t="s">
        <v>39</v>
      </c>
      <c r="L55">
        <v>1</v>
      </c>
      <c r="M55" t="s">
        <v>42</v>
      </c>
      <c r="N55" t="s">
        <v>42</v>
      </c>
      <c r="O55" t="b">
        <v>1</v>
      </c>
      <c r="P55">
        <v>2017</v>
      </c>
      <c r="Q55">
        <v>9</v>
      </c>
      <c r="R55">
        <v>12</v>
      </c>
      <c r="S55" t="s">
        <v>27</v>
      </c>
      <c r="T55" t="s">
        <v>42</v>
      </c>
      <c r="U55" t="s">
        <v>42</v>
      </c>
      <c r="V55" t="s">
        <v>36</v>
      </c>
      <c r="W55" t="s">
        <v>35</v>
      </c>
    </row>
    <row r="56" spans="1:23" x14ac:dyDescent="0.25">
      <c r="A56">
        <v>453</v>
      </c>
      <c r="B56" t="s">
        <v>15</v>
      </c>
      <c r="C56">
        <v>107.207279841076</v>
      </c>
      <c r="D56">
        <v>13.8856475860511</v>
      </c>
      <c r="E56" t="s">
        <v>60</v>
      </c>
      <c r="F56">
        <v>152</v>
      </c>
      <c r="G56">
        <v>9.3692079870480397E-3</v>
      </c>
      <c r="H56">
        <v>6.2387269970841697</v>
      </c>
      <c r="I56" t="s">
        <v>48</v>
      </c>
      <c r="J56" t="s">
        <v>16</v>
      </c>
      <c r="K56" t="s">
        <v>39</v>
      </c>
      <c r="L56">
        <v>1</v>
      </c>
      <c r="M56" t="s">
        <v>37</v>
      </c>
      <c r="N56" t="s">
        <v>37</v>
      </c>
      <c r="O56" t="b">
        <v>1</v>
      </c>
      <c r="P56">
        <v>2017</v>
      </c>
      <c r="Q56">
        <v>9</v>
      </c>
      <c r="R56">
        <v>12</v>
      </c>
      <c r="S56" t="s">
        <v>27</v>
      </c>
      <c r="T56" t="s">
        <v>37</v>
      </c>
      <c r="U56" t="s">
        <v>37</v>
      </c>
      <c r="V56" t="s">
        <v>36</v>
      </c>
      <c r="W56" t="s">
        <v>35</v>
      </c>
    </row>
    <row r="57" spans="1:23" x14ac:dyDescent="0.25">
      <c r="A57">
        <v>631</v>
      </c>
      <c r="B57" t="s">
        <v>15</v>
      </c>
      <c r="C57">
        <v>103.018431987846</v>
      </c>
      <c r="D57">
        <v>12.749457858969301</v>
      </c>
      <c r="E57" t="s">
        <v>57</v>
      </c>
      <c r="F57">
        <v>105</v>
      </c>
      <c r="G57">
        <v>7.3247537065018103E-2</v>
      </c>
      <c r="H57">
        <v>2.3813813688639498</v>
      </c>
      <c r="I57" t="s">
        <v>49</v>
      </c>
      <c r="J57" t="s">
        <v>16</v>
      </c>
      <c r="K57" t="s">
        <v>39</v>
      </c>
      <c r="L57">
        <v>1</v>
      </c>
      <c r="M57" t="s">
        <v>42</v>
      </c>
      <c r="N57" t="s">
        <v>42</v>
      </c>
      <c r="O57" t="b">
        <v>1</v>
      </c>
      <c r="P57">
        <v>2017</v>
      </c>
      <c r="Q57">
        <v>9</v>
      </c>
      <c r="R57">
        <v>13</v>
      </c>
      <c r="S57" t="s">
        <v>47</v>
      </c>
      <c r="T57" t="s">
        <v>42</v>
      </c>
      <c r="U57" t="s">
        <v>42</v>
      </c>
      <c r="V57" t="s">
        <v>36</v>
      </c>
      <c r="W57" t="s">
        <v>35</v>
      </c>
    </row>
    <row r="58" spans="1:23" x14ac:dyDescent="0.25">
      <c r="A58">
        <v>747</v>
      </c>
      <c r="B58" t="s">
        <v>15</v>
      </c>
      <c r="C58">
        <v>106.89102517890601</v>
      </c>
      <c r="D58">
        <v>14.0421465680786</v>
      </c>
      <c r="E58" t="s">
        <v>60</v>
      </c>
      <c r="F58">
        <v>112</v>
      </c>
      <c r="G58">
        <v>1.38706690144771E-2</v>
      </c>
      <c r="H58">
        <v>3.3946164514476198</v>
      </c>
      <c r="I58" t="s">
        <v>48</v>
      </c>
      <c r="J58" t="s">
        <v>16</v>
      </c>
      <c r="K58" t="s">
        <v>39</v>
      </c>
      <c r="L58">
        <v>1</v>
      </c>
      <c r="M58" t="s">
        <v>69</v>
      </c>
      <c r="N58" t="s">
        <v>69</v>
      </c>
      <c r="O58" t="b">
        <v>1</v>
      </c>
      <c r="P58">
        <v>2017</v>
      </c>
      <c r="Q58">
        <v>9</v>
      </c>
      <c r="R58">
        <v>12</v>
      </c>
      <c r="S58" t="s">
        <v>27</v>
      </c>
      <c r="T58" t="s">
        <v>69</v>
      </c>
      <c r="U58" t="s">
        <v>69</v>
      </c>
      <c r="V58" t="s">
        <v>36</v>
      </c>
      <c r="W58" t="s">
        <v>35</v>
      </c>
    </row>
    <row r="59" spans="1:23" x14ac:dyDescent="0.25">
      <c r="A59">
        <v>744</v>
      </c>
      <c r="B59" t="s">
        <v>15</v>
      </c>
      <c r="C59">
        <v>104.6109750144</v>
      </c>
      <c r="D59">
        <v>10.549107571073099</v>
      </c>
      <c r="E59" t="s">
        <v>60</v>
      </c>
      <c r="F59">
        <v>3</v>
      </c>
      <c r="G59" s="1">
        <v>1.9284321309676801E-4</v>
      </c>
      <c r="H59">
        <v>5.4926279451256201</v>
      </c>
      <c r="I59" t="s">
        <v>68</v>
      </c>
      <c r="J59" t="s">
        <v>16</v>
      </c>
      <c r="K59" t="s">
        <v>39</v>
      </c>
      <c r="L59">
        <v>1</v>
      </c>
      <c r="M59" t="s">
        <v>37</v>
      </c>
      <c r="N59" t="s">
        <v>37</v>
      </c>
      <c r="O59" t="b">
        <v>1</v>
      </c>
      <c r="P59">
        <v>2017</v>
      </c>
      <c r="Q59">
        <v>9</v>
      </c>
      <c r="R59">
        <v>12</v>
      </c>
      <c r="S59" t="s">
        <v>27</v>
      </c>
      <c r="T59" t="s">
        <v>37</v>
      </c>
      <c r="U59" t="s">
        <v>37</v>
      </c>
      <c r="V59" t="s">
        <v>36</v>
      </c>
      <c r="W59" t="s">
        <v>35</v>
      </c>
    </row>
    <row r="60" spans="1:23" x14ac:dyDescent="0.25">
      <c r="A60">
        <v>871</v>
      </c>
      <c r="B60" t="s">
        <v>15</v>
      </c>
      <c r="C60">
        <v>102.64087625115501</v>
      </c>
      <c r="D60">
        <v>13.3526097166457</v>
      </c>
      <c r="E60" t="s">
        <v>60</v>
      </c>
      <c r="F60">
        <v>59</v>
      </c>
      <c r="G60">
        <v>8.8349156256064803E-3</v>
      </c>
      <c r="H60">
        <v>1.0394619139685</v>
      </c>
      <c r="I60" t="s">
        <v>49</v>
      </c>
      <c r="J60" t="s">
        <v>16</v>
      </c>
      <c r="K60" t="s">
        <v>39</v>
      </c>
      <c r="L60">
        <v>1</v>
      </c>
      <c r="M60" t="s">
        <v>37</v>
      </c>
      <c r="N60" t="s">
        <v>37</v>
      </c>
      <c r="O60" t="b">
        <v>1</v>
      </c>
      <c r="P60">
        <v>2017</v>
      </c>
      <c r="Q60">
        <v>9</v>
      </c>
      <c r="R60">
        <v>12</v>
      </c>
      <c r="S60" t="s">
        <v>27</v>
      </c>
      <c r="T60" t="s">
        <v>37</v>
      </c>
      <c r="U60" t="s">
        <v>37</v>
      </c>
      <c r="V60" t="s">
        <v>36</v>
      </c>
      <c r="W60" t="s">
        <v>35</v>
      </c>
    </row>
    <row r="61" spans="1:23" x14ac:dyDescent="0.25">
      <c r="A61">
        <v>32</v>
      </c>
      <c r="B61" t="s">
        <v>15</v>
      </c>
      <c r="C61">
        <v>104.696194230104</v>
      </c>
      <c r="D61">
        <v>13.130968251147999</v>
      </c>
      <c r="E61" t="s">
        <v>44</v>
      </c>
      <c r="F61">
        <v>40</v>
      </c>
      <c r="G61">
        <v>2.0119840137746898E-3</v>
      </c>
      <c r="H61">
        <v>3.6438314772455098</v>
      </c>
      <c r="I61" t="s">
        <v>70</v>
      </c>
      <c r="J61" t="s">
        <v>16</v>
      </c>
      <c r="K61" t="s">
        <v>39</v>
      </c>
      <c r="L61">
        <v>1</v>
      </c>
      <c r="M61" t="s">
        <v>59</v>
      </c>
      <c r="N61" t="s">
        <v>59</v>
      </c>
      <c r="O61" t="b">
        <v>1</v>
      </c>
      <c r="P61">
        <v>2017</v>
      </c>
      <c r="Q61">
        <v>9</v>
      </c>
      <c r="R61">
        <v>14</v>
      </c>
      <c r="S61" t="s">
        <v>27</v>
      </c>
      <c r="T61" t="s">
        <v>42</v>
      </c>
      <c r="U61" t="s">
        <v>42</v>
      </c>
      <c r="V61" t="s">
        <v>36</v>
      </c>
      <c r="W61" t="s">
        <v>35</v>
      </c>
    </row>
    <row r="62" spans="1:23" x14ac:dyDescent="0.25">
      <c r="A62">
        <v>38</v>
      </c>
      <c r="B62" t="s">
        <v>15</v>
      </c>
      <c r="C62">
        <v>103.10177470110401</v>
      </c>
      <c r="D62">
        <v>12.4267211466154</v>
      </c>
      <c r="E62" t="s">
        <v>57</v>
      </c>
      <c r="F62">
        <v>839</v>
      </c>
      <c r="G62">
        <v>0.290838056379007</v>
      </c>
      <c r="H62">
        <v>1.47320275040704</v>
      </c>
      <c r="I62" t="s">
        <v>40</v>
      </c>
      <c r="J62" t="s">
        <v>16</v>
      </c>
      <c r="K62" t="s">
        <v>39</v>
      </c>
      <c r="L62">
        <v>1</v>
      </c>
      <c r="M62" t="s">
        <v>37</v>
      </c>
      <c r="N62" t="s">
        <v>37</v>
      </c>
      <c r="O62" t="b">
        <v>1</v>
      </c>
      <c r="P62">
        <v>2017</v>
      </c>
      <c r="Q62">
        <v>9</v>
      </c>
      <c r="R62">
        <v>13</v>
      </c>
      <c r="S62" t="s">
        <v>47</v>
      </c>
      <c r="T62" t="s">
        <v>42</v>
      </c>
      <c r="U62" t="s">
        <v>42</v>
      </c>
      <c r="V62" t="s">
        <v>36</v>
      </c>
      <c r="W62" t="s">
        <v>35</v>
      </c>
    </row>
    <row r="63" spans="1:23" x14ac:dyDescent="0.25">
      <c r="A63">
        <v>23</v>
      </c>
      <c r="B63" t="s">
        <v>15</v>
      </c>
      <c r="C63">
        <v>104.609863287642</v>
      </c>
      <c r="D63">
        <v>13.069436156820901</v>
      </c>
      <c r="E63" t="s">
        <v>60</v>
      </c>
      <c r="F63">
        <v>22</v>
      </c>
      <c r="G63">
        <v>1.3662468590969899E-3</v>
      </c>
      <c r="H63">
        <v>3.7944949468149698</v>
      </c>
      <c r="I63" t="s">
        <v>70</v>
      </c>
      <c r="J63" t="s">
        <v>16</v>
      </c>
      <c r="K63" t="s">
        <v>39</v>
      </c>
      <c r="L63">
        <v>1</v>
      </c>
      <c r="M63" t="s">
        <v>69</v>
      </c>
      <c r="N63" t="s">
        <v>69</v>
      </c>
      <c r="O63" t="b">
        <v>1</v>
      </c>
      <c r="P63">
        <v>2017</v>
      </c>
      <c r="Q63">
        <v>9</v>
      </c>
      <c r="R63">
        <v>12</v>
      </c>
      <c r="S63" t="s">
        <v>27</v>
      </c>
      <c r="T63" t="s">
        <v>50</v>
      </c>
      <c r="U63" t="s">
        <v>50</v>
      </c>
      <c r="V63" t="s">
        <v>52</v>
      </c>
      <c r="W63" t="s">
        <v>51</v>
      </c>
    </row>
    <row r="64" spans="1:23" x14ac:dyDescent="0.25">
      <c r="A64">
        <v>533</v>
      </c>
      <c r="B64" t="s">
        <v>15</v>
      </c>
      <c r="C64">
        <v>104.742133361597</v>
      </c>
      <c r="D64">
        <v>11.3872104854805</v>
      </c>
      <c r="E64" t="s">
        <v>60</v>
      </c>
      <c r="F64">
        <v>21</v>
      </c>
      <c r="G64">
        <v>1.7854434594391599E-3</v>
      </c>
      <c r="H64">
        <v>1.01001342911505</v>
      </c>
      <c r="I64" t="s">
        <v>61</v>
      </c>
      <c r="J64" t="s">
        <v>16</v>
      </c>
      <c r="K64" t="s">
        <v>39</v>
      </c>
      <c r="L64">
        <v>1</v>
      </c>
      <c r="M64" t="s">
        <v>37</v>
      </c>
      <c r="N64" t="s">
        <v>37</v>
      </c>
      <c r="O64" t="b">
        <v>1</v>
      </c>
      <c r="P64">
        <v>2017</v>
      </c>
      <c r="Q64">
        <v>9</v>
      </c>
      <c r="R64">
        <v>12</v>
      </c>
      <c r="S64" t="s">
        <v>27</v>
      </c>
      <c r="T64" t="s">
        <v>37</v>
      </c>
      <c r="U64" t="s">
        <v>37</v>
      </c>
      <c r="V64" t="s">
        <v>36</v>
      </c>
      <c r="W64" t="s">
        <v>35</v>
      </c>
    </row>
    <row r="65" spans="1:23" x14ac:dyDescent="0.25">
      <c r="A65">
        <v>548</v>
      </c>
      <c r="B65" t="s">
        <v>15</v>
      </c>
      <c r="C65">
        <v>103.100638670319</v>
      </c>
      <c r="D65">
        <v>11.6084924087055</v>
      </c>
      <c r="E65" t="s">
        <v>60</v>
      </c>
      <c r="F65">
        <v>268</v>
      </c>
      <c r="G65">
        <v>4.1432479272973E-2</v>
      </c>
      <c r="H65">
        <v>2.4378662440336298</v>
      </c>
      <c r="I65" t="s">
        <v>46</v>
      </c>
      <c r="J65" t="s">
        <v>16</v>
      </c>
      <c r="K65" t="s">
        <v>39</v>
      </c>
      <c r="L65">
        <v>1</v>
      </c>
      <c r="M65" t="s">
        <v>42</v>
      </c>
      <c r="N65" t="s">
        <v>42</v>
      </c>
      <c r="O65" t="b">
        <v>1</v>
      </c>
      <c r="P65">
        <v>2017</v>
      </c>
      <c r="Q65">
        <v>9</v>
      </c>
      <c r="R65">
        <v>12</v>
      </c>
      <c r="S65" t="s">
        <v>27</v>
      </c>
      <c r="T65" t="s">
        <v>42</v>
      </c>
      <c r="U65" t="s">
        <v>42</v>
      </c>
      <c r="V65" t="s">
        <v>36</v>
      </c>
      <c r="W65" t="s">
        <v>35</v>
      </c>
    </row>
    <row r="66" spans="1:23" x14ac:dyDescent="0.25">
      <c r="A66">
        <v>115</v>
      </c>
      <c r="B66" t="s">
        <v>15</v>
      </c>
      <c r="C66">
        <v>103.259529096367</v>
      </c>
      <c r="D66">
        <v>12.7189330629674</v>
      </c>
      <c r="E66" t="s">
        <v>60</v>
      </c>
      <c r="F66">
        <v>35</v>
      </c>
      <c r="G66">
        <v>1.9779212327270001E-3</v>
      </c>
      <c r="H66">
        <v>0.28312698712953099</v>
      </c>
      <c r="I66" t="s">
        <v>49</v>
      </c>
      <c r="J66" t="s">
        <v>16</v>
      </c>
      <c r="K66" t="s">
        <v>39</v>
      </c>
      <c r="L66">
        <v>1</v>
      </c>
      <c r="M66" t="s">
        <v>37</v>
      </c>
      <c r="N66" t="s">
        <v>37</v>
      </c>
      <c r="O66" t="b">
        <v>1</v>
      </c>
      <c r="P66">
        <v>2017</v>
      </c>
      <c r="Q66">
        <v>9</v>
      </c>
      <c r="R66">
        <v>12</v>
      </c>
      <c r="S66" t="s">
        <v>27</v>
      </c>
      <c r="T66" t="s">
        <v>37</v>
      </c>
      <c r="U66" t="s">
        <v>37</v>
      </c>
      <c r="V66" t="s">
        <v>36</v>
      </c>
      <c r="W66" t="s">
        <v>35</v>
      </c>
    </row>
    <row r="67" spans="1:23" x14ac:dyDescent="0.25">
      <c r="A67">
        <v>868</v>
      </c>
      <c r="B67" t="s">
        <v>15</v>
      </c>
      <c r="C67">
        <v>104.532129611999</v>
      </c>
      <c r="D67">
        <v>12.2351714543562</v>
      </c>
      <c r="E67" t="s">
        <v>60</v>
      </c>
      <c r="F67">
        <v>26</v>
      </c>
      <c r="G67">
        <v>1.9787176328323599E-3</v>
      </c>
      <c r="H67">
        <v>0.99027825385563195</v>
      </c>
      <c r="I67" t="s">
        <v>63</v>
      </c>
      <c r="J67" t="s">
        <v>16</v>
      </c>
      <c r="K67" t="s">
        <v>39</v>
      </c>
      <c r="L67">
        <v>1</v>
      </c>
      <c r="M67" t="s">
        <v>37</v>
      </c>
      <c r="N67" t="s">
        <v>37</v>
      </c>
      <c r="O67" t="b">
        <v>1</v>
      </c>
      <c r="P67">
        <v>2017</v>
      </c>
      <c r="Q67">
        <v>9</v>
      </c>
      <c r="R67">
        <v>12</v>
      </c>
      <c r="S67" t="s">
        <v>27</v>
      </c>
      <c r="T67" t="s">
        <v>37</v>
      </c>
      <c r="U67" t="s">
        <v>37</v>
      </c>
      <c r="V67" t="s">
        <v>36</v>
      </c>
      <c r="W67" t="s">
        <v>35</v>
      </c>
    </row>
    <row r="68" spans="1:23" x14ac:dyDescent="0.25">
      <c r="A68">
        <v>758</v>
      </c>
      <c r="B68" t="s">
        <v>15</v>
      </c>
      <c r="C68">
        <v>104.284496157356</v>
      </c>
      <c r="D68">
        <v>11.5556402532664</v>
      </c>
      <c r="E68" t="s">
        <v>55</v>
      </c>
      <c r="F68">
        <v>69</v>
      </c>
      <c r="G68">
        <v>4.25848941641858E-3</v>
      </c>
      <c r="H68">
        <v>3.6107651029805701</v>
      </c>
      <c r="I68" t="s">
        <v>61</v>
      </c>
      <c r="J68" t="s">
        <v>16</v>
      </c>
      <c r="K68" t="s">
        <v>39</v>
      </c>
      <c r="L68">
        <v>1</v>
      </c>
      <c r="M68" t="s">
        <v>62</v>
      </c>
      <c r="N68" t="s">
        <v>62</v>
      </c>
      <c r="O68" t="b">
        <v>1</v>
      </c>
      <c r="P68">
        <v>2017</v>
      </c>
      <c r="Q68">
        <v>9</v>
      </c>
      <c r="R68">
        <v>13</v>
      </c>
      <c r="S68" t="s">
        <v>53</v>
      </c>
      <c r="T68" t="s">
        <v>54</v>
      </c>
      <c r="U68" t="s">
        <v>54</v>
      </c>
      <c r="V68" t="s">
        <v>36</v>
      </c>
      <c r="W68" t="s">
        <v>35</v>
      </c>
    </row>
    <row r="69" spans="1:23" x14ac:dyDescent="0.25">
      <c r="A69">
        <v>406</v>
      </c>
      <c r="B69" t="s">
        <v>15</v>
      </c>
      <c r="C69">
        <v>104.144644989285</v>
      </c>
      <c r="D69">
        <v>10.705535913975799</v>
      </c>
      <c r="E69" t="s">
        <v>41</v>
      </c>
      <c r="F69">
        <v>118</v>
      </c>
      <c r="G69">
        <v>0.19321277924487301</v>
      </c>
      <c r="H69">
        <v>1.6680177338315301</v>
      </c>
      <c r="I69" t="s">
        <v>68</v>
      </c>
      <c r="J69" t="s">
        <v>16</v>
      </c>
      <c r="K69" t="s">
        <v>39</v>
      </c>
      <c r="L69">
        <v>1</v>
      </c>
      <c r="M69" t="s">
        <v>69</v>
      </c>
      <c r="N69" t="s">
        <v>69</v>
      </c>
      <c r="O69" t="b">
        <v>1</v>
      </c>
      <c r="P69">
        <v>2017</v>
      </c>
      <c r="Q69">
        <v>9</v>
      </c>
      <c r="R69">
        <v>14</v>
      </c>
      <c r="S69" t="s">
        <v>27</v>
      </c>
      <c r="T69" t="s">
        <v>42</v>
      </c>
      <c r="U69" t="s">
        <v>42</v>
      </c>
      <c r="V69" t="s">
        <v>36</v>
      </c>
      <c r="W69" t="s">
        <v>35</v>
      </c>
    </row>
    <row r="70" spans="1:23" x14ac:dyDescent="0.25">
      <c r="A70">
        <v>742</v>
      </c>
      <c r="B70" t="s">
        <v>15</v>
      </c>
      <c r="C70">
        <v>104.441947447468</v>
      </c>
      <c r="D70">
        <v>11.4994135664352</v>
      </c>
      <c r="E70" t="s">
        <v>60</v>
      </c>
      <c r="F70">
        <v>49</v>
      </c>
      <c r="G70">
        <v>3.0069727239522299E-3</v>
      </c>
      <c r="H70">
        <v>2.81575568084933</v>
      </c>
      <c r="I70" t="s">
        <v>61</v>
      </c>
      <c r="J70" t="s">
        <v>16</v>
      </c>
      <c r="K70" t="s">
        <v>39</v>
      </c>
      <c r="L70">
        <v>1</v>
      </c>
      <c r="M70" t="s">
        <v>37</v>
      </c>
      <c r="N70" t="s">
        <v>37</v>
      </c>
      <c r="O70" t="b">
        <v>1</v>
      </c>
      <c r="P70">
        <v>2017</v>
      </c>
      <c r="Q70">
        <v>9</v>
      </c>
      <c r="R70">
        <v>12</v>
      </c>
      <c r="S70" t="s">
        <v>27</v>
      </c>
      <c r="T70" t="s">
        <v>37</v>
      </c>
      <c r="U70" t="s">
        <v>37</v>
      </c>
      <c r="V70" t="s">
        <v>36</v>
      </c>
      <c r="W70" t="s">
        <v>35</v>
      </c>
    </row>
    <row r="71" spans="1:23" x14ac:dyDescent="0.25">
      <c r="A71">
        <v>553</v>
      </c>
      <c r="B71" t="s">
        <v>15</v>
      </c>
      <c r="C71">
        <v>106.264793567152</v>
      </c>
      <c r="D71">
        <v>12.001711305243999</v>
      </c>
      <c r="E71" t="s">
        <v>60</v>
      </c>
      <c r="F71">
        <v>50</v>
      </c>
      <c r="G71">
        <v>8.01416127940386E-3</v>
      </c>
      <c r="H71">
        <v>6.2315949048149299</v>
      </c>
      <c r="I71" t="s">
        <v>45</v>
      </c>
      <c r="J71" t="s">
        <v>16</v>
      </c>
      <c r="K71" t="s">
        <v>39</v>
      </c>
      <c r="L71">
        <v>1</v>
      </c>
      <c r="M71" t="s">
        <v>37</v>
      </c>
      <c r="N71" t="s">
        <v>37</v>
      </c>
      <c r="O71" t="b">
        <v>1</v>
      </c>
      <c r="P71">
        <v>2017</v>
      </c>
      <c r="Q71">
        <v>9</v>
      </c>
      <c r="R71">
        <v>12</v>
      </c>
      <c r="S71" t="s">
        <v>27</v>
      </c>
      <c r="T71" t="s">
        <v>37</v>
      </c>
      <c r="U71" t="s">
        <v>37</v>
      </c>
      <c r="V71" t="s">
        <v>36</v>
      </c>
      <c r="W71" t="s">
        <v>35</v>
      </c>
    </row>
    <row r="72" spans="1:23" x14ac:dyDescent="0.25">
      <c r="A72">
        <v>280</v>
      </c>
      <c r="B72" t="s">
        <v>15</v>
      </c>
      <c r="C72">
        <v>103.346574585855</v>
      </c>
      <c r="D72">
        <v>12.0320894664395</v>
      </c>
      <c r="E72" t="s">
        <v>60</v>
      </c>
      <c r="F72">
        <v>877</v>
      </c>
      <c r="G72">
        <v>4.0718091878493297E-2</v>
      </c>
      <c r="H72">
        <v>6.1132840390962304</v>
      </c>
      <c r="I72" t="s">
        <v>40</v>
      </c>
      <c r="J72" t="s">
        <v>16</v>
      </c>
      <c r="K72" t="s">
        <v>39</v>
      </c>
      <c r="L72">
        <v>1</v>
      </c>
      <c r="M72" t="s">
        <v>42</v>
      </c>
      <c r="N72" t="s">
        <v>42</v>
      </c>
      <c r="O72" t="b">
        <v>1</v>
      </c>
      <c r="P72">
        <v>2017</v>
      </c>
      <c r="Q72">
        <v>9</v>
      </c>
      <c r="R72">
        <v>12</v>
      </c>
      <c r="S72" t="s">
        <v>27</v>
      </c>
      <c r="T72" t="s">
        <v>42</v>
      </c>
      <c r="U72" t="s">
        <v>42</v>
      </c>
      <c r="V72" t="s">
        <v>36</v>
      </c>
      <c r="W72" t="s">
        <v>35</v>
      </c>
    </row>
    <row r="73" spans="1:23" x14ac:dyDescent="0.25">
      <c r="A73">
        <v>4</v>
      </c>
      <c r="B73" t="s">
        <v>15</v>
      </c>
      <c r="C73">
        <v>106.919025337645</v>
      </c>
      <c r="D73">
        <v>14.308868867289901</v>
      </c>
      <c r="E73" t="s">
        <v>60</v>
      </c>
      <c r="F73">
        <v>600</v>
      </c>
      <c r="G73">
        <v>7.27164899015178E-2</v>
      </c>
      <c r="H73">
        <v>4.2594293706761999</v>
      </c>
      <c r="I73" t="s">
        <v>48</v>
      </c>
      <c r="J73" t="s">
        <v>16</v>
      </c>
      <c r="K73" t="s">
        <v>39</v>
      </c>
      <c r="L73">
        <v>1</v>
      </c>
      <c r="M73" t="s">
        <v>42</v>
      </c>
      <c r="N73" t="s">
        <v>42</v>
      </c>
      <c r="O73" t="b">
        <v>1</v>
      </c>
      <c r="P73">
        <v>2017</v>
      </c>
      <c r="Q73">
        <v>9</v>
      </c>
      <c r="R73">
        <v>12</v>
      </c>
      <c r="S73" t="s">
        <v>27</v>
      </c>
      <c r="T73" t="s">
        <v>42</v>
      </c>
      <c r="U73" t="s">
        <v>42</v>
      </c>
      <c r="V73" t="s">
        <v>36</v>
      </c>
      <c r="W73" t="s">
        <v>35</v>
      </c>
    </row>
    <row r="74" spans="1:23" x14ac:dyDescent="0.25">
      <c r="A74">
        <v>523</v>
      </c>
      <c r="B74" t="s">
        <v>15</v>
      </c>
      <c r="C74">
        <v>102.529640856103</v>
      </c>
      <c r="D74">
        <v>13.4428371451417</v>
      </c>
      <c r="E74" t="s">
        <v>60</v>
      </c>
      <c r="F74">
        <v>90</v>
      </c>
      <c r="G74">
        <v>3.6724831667513599E-3</v>
      </c>
      <c r="H74">
        <v>1.2319030282627399</v>
      </c>
      <c r="I74" t="s">
        <v>49</v>
      </c>
      <c r="J74" t="s">
        <v>16</v>
      </c>
      <c r="K74" t="s">
        <v>39</v>
      </c>
      <c r="L74">
        <v>1</v>
      </c>
      <c r="M74" t="s">
        <v>37</v>
      </c>
      <c r="N74" t="s">
        <v>37</v>
      </c>
      <c r="O74" t="b">
        <v>1</v>
      </c>
      <c r="P74">
        <v>2017</v>
      </c>
      <c r="Q74">
        <v>9</v>
      </c>
      <c r="R74">
        <v>12</v>
      </c>
      <c r="S74" t="s">
        <v>27</v>
      </c>
      <c r="T74" t="s">
        <v>37</v>
      </c>
      <c r="U74" t="s">
        <v>37</v>
      </c>
      <c r="V74" t="s">
        <v>36</v>
      </c>
      <c r="W74" t="s">
        <v>35</v>
      </c>
    </row>
    <row r="75" spans="1:23" x14ac:dyDescent="0.25">
      <c r="A75">
        <v>692</v>
      </c>
      <c r="B75" t="s">
        <v>15</v>
      </c>
      <c r="C75">
        <v>105.627784003752</v>
      </c>
      <c r="D75">
        <v>12.642732697597699</v>
      </c>
      <c r="E75" t="s">
        <v>60</v>
      </c>
      <c r="F75">
        <v>88</v>
      </c>
      <c r="G75">
        <v>9.9317896315088104E-3</v>
      </c>
      <c r="H75">
        <v>3.55662471382078</v>
      </c>
      <c r="I75" t="s">
        <v>70</v>
      </c>
      <c r="J75" t="s">
        <v>16</v>
      </c>
      <c r="K75" t="s">
        <v>39</v>
      </c>
      <c r="L75">
        <v>1</v>
      </c>
      <c r="M75" t="s">
        <v>62</v>
      </c>
      <c r="N75" t="s">
        <v>62</v>
      </c>
      <c r="O75" t="b">
        <v>1</v>
      </c>
      <c r="P75">
        <v>2017</v>
      </c>
      <c r="Q75">
        <v>9</v>
      </c>
      <c r="R75">
        <v>14</v>
      </c>
      <c r="S75" t="s">
        <v>27</v>
      </c>
      <c r="T75" t="s">
        <v>62</v>
      </c>
      <c r="U75" t="s">
        <v>62</v>
      </c>
      <c r="V75" t="s">
        <v>36</v>
      </c>
      <c r="W75" t="s">
        <v>35</v>
      </c>
    </row>
    <row r="76" spans="1:23" x14ac:dyDescent="0.25">
      <c r="A76">
        <v>182</v>
      </c>
      <c r="B76" t="s">
        <v>15</v>
      </c>
      <c r="C76">
        <v>104.457958771216</v>
      </c>
      <c r="D76">
        <v>10.939309484018199</v>
      </c>
      <c r="E76" t="s">
        <v>60</v>
      </c>
      <c r="F76">
        <v>45</v>
      </c>
      <c r="G76">
        <v>1.8109421330237E-3</v>
      </c>
      <c r="H76">
        <v>2.9122355404251699</v>
      </c>
      <c r="I76" t="s">
        <v>68</v>
      </c>
      <c r="J76" t="s">
        <v>16</v>
      </c>
      <c r="K76" t="s">
        <v>39</v>
      </c>
      <c r="L76">
        <v>1</v>
      </c>
      <c r="M76" t="s">
        <v>37</v>
      </c>
      <c r="N76" t="s">
        <v>37</v>
      </c>
      <c r="O76" t="b">
        <v>1</v>
      </c>
      <c r="P76">
        <v>2017</v>
      </c>
      <c r="Q76">
        <v>9</v>
      </c>
      <c r="R76">
        <v>14</v>
      </c>
      <c r="S76" t="s">
        <v>27</v>
      </c>
      <c r="T76" t="s">
        <v>37</v>
      </c>
      <c r="U76" t="s">
        <v>37</v>
      </c>
      <c r="V76" t="s">
        <v>36</v>
      </c>
      <c r="W76" t="s">
        <v>35</v>
      </c>
    </row>
    <row r="77" spans="1:23" x14ac:dyDescent="0.25">
      <c r="A77">
        <v>752</v>
      </c>
      <c r="B77" t="s">
        <v>15</v>
      </c>
      <c r="C77">
        <v>104.355103729985</v>
      </c>
      <c r="D77">
        <v>11.760324633399501</v>
      </c>
      <c r="E77" t="s">
        <v>60</v>
      </c>
      <c r="F77">
        <v>89</v>
      </c>
      <c r="G77">
        <v>6.7274808585701196E-3</v>
      </c>
      <c r="H77">
        <v>0.99508712577531799</v>
      </c>
      <c r="I77" t="s">
        <v>61</v>
      </c>
      <c r="J77" t="s">
        <v>16</v>
      </c>
      <c r="K77" t="s">
        <v>39</v>
      </c>
      <c r="L77">
        <v>1</v>
      </c>
      <c r="M77" t="s">
        <v>42</v>
      </c>
      <c r="N77" t="s">
        <v>42</v>
      </c>
      <c r="O77" t="b">
        <v>1</v>
      </c>
      <c r="P77">
        <v>2017</v>
      </c>
      <c r="Q77">
        <v>9</v>
      </c>
      <c r="R77">
        <v>14</v>
      </c>
      <c r="S77" t="s">
        <v>27</v>
      </c>
      <c r="T77" t="s">
        <v>42</v>
      </c>
      <c r="U77" t="s">
        <v>42</v>
      </c>
      <c r="V77" t="s">
        <v>52</v>
      </c>
      <c r="W77" t="s">
        <v>51</v>
      </c>
    </row>
    <row r="78" spans="1:23" x14ac:dyDescent="0.25">
      <c r="A78">
        <v>889</v>
      </c>
      <c r="B78" t="s">
        <v>15</v>
      </c>
      <c r="C78">
        <v>107.186998533824</v>
      </c>
      <c r="D78">
        <v>13.664114526863701</v>
      </c>
      <c r="E78" t="s">
        <v>57</v>
      </c>
      <c r="F78">
        <v>291</v>
      </c>
      <c r="G78">
        <v>2.2241302233487999E-3</v>
      </c>
      <c r="H78">
        <v>5.2221168940666702</v>
      </c>
      <c r="I78" t="s">
        <v>48</v>
      </c>
      <c r="J78" t="s">
        <v>16</v>
      </c>
      <c r="K78" t="s">
        <v>39</v>
      </c>
      <c r="L78">
        <v>1</v>
      </c>
      <c r="M78" t="s">
        <v>37</v>
      </c>
      <c r="N78" t="s">
        <v>37</v>
      </c>
      <c r="O78" t="b">
        <v>1</v>
      </c>
      <c r="P78">
        <v>2017</v>
      </c>
      <c r="Q78">
        <v>9</v>
      </c>
      <c r="R78">
        <v>13</v>
      </c>
      <c r="S78" t="s">
        <v>47</v>
      </c>
      <c r="T78" t="s">
        <v>37</v>
      </c>
      <c r="U78" t="s">
        <v>37</v>
      </c>
      <c r="V78" t="s">
        <v>36</v>
      </c>
      <c r="W78" t="s">
        <v>35</v>
      </c>
    </row>
    <row r="79" spans="1:23" x14ac:dyDescent="0.25">
      <c r="A79">
        <v>921</v>
      </c>
      <c r="B79" t="s">
        <v>15</v>
      </c>
      <c r="C79">
        <v>106.79953959685901</v>
      </c>
      <c r="D79">
        <v>13.3956768319449</v>
      </c>
      <c r="E79" t="s">
        <v>60</v>
      </c>
      <c r="F79">
        <v>111</v>
      </c>
      <c r="G79">
        <v>5.1968851013863204E-3</v>
      </c>
      <c r="H79">
        <v>5.2616530020752901</v>
      </c>
      <c r="I79" t="s">
        <v>48</v>
      </c>
      <c r="J79" t="s">
        <v>16</v>
      </c>
      <c r="K79" t="s">
        <v>39</v>
      </c>
      <c r="L79">
        <v>1</v>
      </c>
      <c r="M79" t="s">
        <v>54</v>
      </c>
      <c r="N79" t="s">
        <v>54</v>
      </c>
      <c r="O79" t="b">
        <v>1</v>
      </c>
      <c r="P79">
        <v>2017</v>
      </c>
      <c r="Q79">
        <v>9</v>
      </c>
      <c r="R79">
        <v>14</v>
      </c>
      <c r="S79" t="s">
        <v>27</v>
      </c>
      <c r="T79" t="s">
        <v>54</v>
      </c>
      <c r="U79" t="s">
        <v>54</v>
      </c>
      <c r="V79" t="s">
        <v>36</v>
      </c>
      <c r="W79" t="s">
        <v>35</v>
      </c>
    </row>
    <row r="80" spans="1:23" x14ac:dyDescent="0.25">
      <c r="A80">
        <v>584</v>
      </c>
      <c r="B80" t="s">
        <v>15</v>
      </c>
      <c r="C80">
        <v>105.289383732882</v>
      </c>
      <c r="D80">
        <v>12.1456891924619</v>
      </c>
      <c r="E80" t="s">
        <v>60</v>
      </c>
      <c r="F80">
        <v>74</v>
      </c>
      <c r="G80">
        <v>1.2715049803438299E-2</v>
      </c>
      <c r="H80">
        <v>3.76688562642883</v>
      </c>
      <c r="I80" t="s">
        <v>67</v>
      </c>
      <c r="J80" t="s">
        <v>16</v>
      </c>
      <c r="K80" t="s">
        <v>39</v>
      </c>
      <c r="L80">
        <v>1</v>
      </c>
      <c r="M80" t="s">
        <v>37</v>
      </c>
      <c r="N80" t="s">
        <v>37</v>
      </c>
      <c r="O80" t="b">
        <v>1</v>
      </c>
      <c r="P80">
        <v>2017</v>
      </c>
      <c r="Q80">
        <v>9</v>
      </c>
      <c r="R80">
        <v>14</v>
      </c>
      <c r="S80" t="s">
        <v>27</v>
      </c>
      <c r="T80" t="s">
        <v>37</v>
      </c>
      <c r="U80" t="s">
        <v>37</v>
      </c>
      <c r="V80" t="s">
        <v>36</v>
      </c>
      <c r="W80" t="s">
        <v>35</v>
      </c>
    </row>
    <row r="81" spans="1:23" x14ac:dyDescent="0.25">
      <c r="A81">
        <v>642</v>
      </c>
      <c r="B81" t="s">
        <v>15</v>
      </c>
      <c r="C81">
        <v>103.720171743907</v>
      </c>
      <c r="D81">
        <v>11.088453607310999</v>
      </c>
      <c r="E81" t="s">
        <v>57</v>
      </c>
      <c r="F81">
        <v>4</v>
      </c>
      <c r="G81">
        <v>1.04377761595107E-3</v>
      </c>
      <c r="H81">
        <v>1.1702762187973901</v>
      </c>
      <c r="I81" t="s">
        <v>46</v>
      </c>
      <c r="J81" t="s">
        <v>16</v>
      </c>
      <c r="K81" t="s">
        <v>39</v>
      </c>
      <c r="L81">
        <v>1</v>
      </c>
      <c r="M81" t="s">
        <v>42</v>
      </c>
      <c r="N81" t="s">
        <v>42</v>
      </c>
      <c r="O81" t="b">
        <v>1</v>
      </c>
      <c r="P81">
        <v>2017</v>
      </c>
      <c r="Q81">
        <v>9</v>
      </c>
      <c r="R81">
        <v>13</v>
      </c>
      <c r="S81" t="s">
        <v>47</v>
      </c>
      <c r="T81" t="s">
        <v>42</v>
      </c>
      <c r="U81" t="s">
        <v>42</v>
      </c>
      <c r="V81" t="s">
        <v>36</v>
      </c>
      <c r="W81" t="s">
        <v>35</v>
      </c>
    </row>
    <row r="82" spans="1:23" x14ac:dyDescent="0.25">
      <c r="A82">
        <v>831</v>
      </c>
      <c r="B82" t="s">
        <v>15</v>
      </c>
      <c r="C82">
        <v>103.77709221756101</v>
      </c>
      <c r="D82">
        <v>13.0603438829301</v>
      </c>
      <c r="E82" t="s">
        <v>60</v>
      </c>
      <c r="F82">
        <v>7</v>
      </c>
      <c r="G82" s="1">
        <v>5.5330641617877703E-4</v>
      </c>
      <c r="H82">
        <v>4.7123889803846897</v>
      </c>
      <c r="I82" t="s">
        <v>49</v>
      </c>
      <c r="J82" t="s">
        <v>16</v>
      </c>
      <c r="K82" t="s">
        <v>39</v>
      </c>
      <c r="L82">
        <v>1</v>
      </c>
      <c r="M82" t="s">
        <v>37</v>
      </c>
      <c r="N82" t="s">
        <v>37</v>
      </c>
      <c r="O82" t="b">
        <v>1</v>
      </c>
      <c r="P82">
        <v>2017</v>
      </c>
      <c r="Q82">
        <v>9</v>
      </c>
      <c r="R82">
        <v>14</v>
      </c>
      <c r="S82" t="s">
        <v>27</v>
      </c>
      <c r="T82" t="s">
        <v>37</v>
      </c>
      <c r="U82" t="s">
        <v>37</v>
      </c>
      <c r="V82" t="s">
        <v>36</v>
      </c>
      <c r="W82" t="s">
        <v>35</v>
      </c>
    </row>
    <row r="83" spans="1:23" x14ac:dyDescent="0.25">
      <c r="A83">
        <v>729</v>
      </c>
      <c r="B83" t="s">
        <v>15</v>
      </c>
      <c r="C83">
        <v>103.22206094427</v>
      </c>
      <c r="D83">
        <v>11.817517142477399</v>
      </c>
      <c r="E83" t="s">
        <v>60</v>
      </c>
      <c r="F83">
        <v>465</v>
      </c>
      <c r="G83">
        <v>2.0385431006679298E-2</v>
      </c>
      <c r="H83">
        <v>5.1522688741420604</v>
      </c>
      <c r="I83" t="s">
        <v>46</v>
      </c>
      <c r="J83" t="s">
        <v>16</v>
      </c>
      <c r="K83" t="s">
        <v>39</v>
      </c>
      <c r="L83">
        <v>1</v>
      </c>
      <c r="M83" t="s">
        <v>42</v>
      </c>
      <c r="N83" t="s">
        <v>42</v>
      </c>
      <c r="O83" t="b">
        <v>1</v>
      </c>
      <c r="P83">
        <v>2017</v>
      </c>
      <c r="Q83">
        <v>9</v>
      </c>
      <c r="R83">
        <v>14</v>
      </c>
      <c r="S83" t="s">
        <v>27</v>
      </c>
      <c r="T83" t="s">
        <v>42</v>
      </c>
      <c r="U83" t="s">
        <v>42</v>
      </c>
      <c r="V83" t="s">
        <v>36</v>
      </c>
      <c r="W83" t="s">
        <v>35</v>
      </c>
    </row>
    <row r="84" spans="1:23" x14ac:dyDescent="0.25">
      <c r="A84">
        <v>360</v>
      </c>
      <c r="B84" t="s">
        <v>15</v>
      </c>
      <c r="C84">
        <v>104.605772400669</v>
      </c>
      <c r="D84">
        <v>13.157662049914499</v>
      </c>
      <c r="E84" t="s">
        <v>60</v>
      </c>
      <c r="F84">
        <v>43</v>
      </c>
      <c r="G84">
        <v>6.2862080397978999E-3</v>
      </c>
      <c r="H84">
        <v>3.75093695846043</v>
      </c>
      <c r="I84" t="s">
        <v>70</v>
      </c>
      <c r="J84" t="s">
        <v>16</v>
      </c>
      <c r="K84" t="s">
        <v>39</v>
      </c>
      <c r="L84">
        <v>1</v>
      </c>
      <c r="M84" t="s">
        <v>37</v>
      </c>
      <c r="N84" t="s">
        <v>37</v>
      </c>
      <c r="O84" t="b">
        <v>1</v>
      </c>
      <c r="P84">
        <v>2017</v>
      </c>
      <c r="Q84">
        <v>9</v>
      </c>
      <c r="R84">
        <v>14</v>
      </c>
      <c r="S84" t="s">
        <v>27</v>
      </c>
      <c r="T84" t="s">
        <v>37</v>
      </c>
      <c r="U84" t="s">
        <v>37</v>
      </c>
      <c r="V84" t="s">
        <v>36</v>
      </c>
      <c r="W84" t="s">
        <v>35</v>
      </c>
    </row>
    <row r="85" spans="1:23" x14ac:dyDescent="0.25">
      <c r="A85">
        <v>291</v>
      </c>
      <c r="B85" t="s">
        <v>15</v>
      </c>
      <c r="C85">
        <v>105.47432717714</v>
      </c>
      <c r="D85">
        <v>13.806439827028401</v>
      </c>
      <c r="E85" t="s">
        <v>60</v>
      </c>
      <c r="F85">
        <v>122</v>
      </c>
      <c r="G85">
        <v>4.6867847093563899E-3</v>
      </c>
      <c r="H85">
        <v>6.1046054888834496</v>
      </c>
      <c r="I85" t="s">
        <v>43</v>
      </c>
      <c r="J85" t="s">
        <v>16</v>
      </c>
      <c r="K85" t="s">
        <v>39</v>
      </c>
      <c r="L85">
        <v>1</v>
      </c>
      <c r="M85" t="s">
        <v>50</v>
      </c>
      <c r="N85" t="s">
        <v>50</v>
      </c>
      <c r="O85" t="b">
        <v>1</v>
      </c>
      <c r="P85">
        <v>2017</v>
      </c>
      <c r="Q85">
        <v>9</v>
      </c>
      <c r="R85">
        <v>14</v>
      </c>
      <c r="S85" t="s">
        <v>27</v>
      </c>
      <c r="T85" t="s">
        <v>50</v>
      </c>
      <c r="U85" t="s">
        <v>50</v>
      </c>
      <c r="V85" t="s">
        <v>36</v>
      </c>
      <c r="W85" t="s">
        <v>35</v>
      </c>
    </row>
    <row r="86" spans="1:23" x14ac:dyDescent="0.25">
      <c r="A86">
        <v>231</v>
      </c>
      <c r="B86" t="s">
        <v>15</v>
      </c>
      <c r="C86">
        <v>103.407395896126</v>
      </c>
      <c r="D86">
        <v>13.601475543613599</v>
      </c>
      <c r="E86" t="s">
        <v>60</v>
      </c>
      <c r="F86">
        <v>15</v>
      </c>
      <c r="G86">
        <v>2.1382118281663902E-3</v>
      </c>
      <c r="H86">
        <v>3.8470430508348601</v>
      </c>
      <c r="I86" t="s">
        <v>71</v>
      </c>
      <c r="J86" t="s">
        <v>16</v>
      </c>
      <c r="K86" t="s">
        <v>39</v>
      </c>
      <c r="L86">
        <v>1</v>
      </c>
      <c r="M86" t="s">
        <v>37</v>
      </c>
      <c r="N86" t="s">
        <v>37</v>
      </c>
      <c r="O86" t="b">
        <v>1</v>
      </c>
      <c r="P86">
        <v>2017</v>
      </c>
      <c r="Q86">
        <v>9</v>
      </c>
      <c r="R86">
        <v>14</v>
      </c>
      <c r="S86" t="s">
        <v>27</v>
      </c>
      <c r="T86" t="s">
        <v>37</v>
      </c>
      <c r="U86" t="s">
        <v>37</v>
      </c>
      <c r="V86" t="s">
        <v>36</v>
      </c>
      <c r="W86" t="s">
        <v>35</v>
      </c>
    </row>
    <row r="87" spans="1:23" x14ac:dyDescent="0.25">
      <c r="A87">
        <v>412</v>
      </c>
      <c r="B87" t="s">
        <v>15</v>
      </c>
      <c r="C87">
        <v>107.167998056672</v>
      </c>
      <c r="D87">
        <v>13.1351146947028</v>
      </c>
      <c r="E87" t="s">
        <v>60</v>
      </c>
      <c r="F87">
        <v>146</v>
      </c>
      <c r="G87">
        <v>5.11249699145547E-3</v>
      </c>
      <c r="H87">
        <v>2.1941295284556999</v>
      </c>
      <c r="I87" t="s">
        <v>72</v>
      </c>
      <c r="J87" t="s">
        <v>16</v>
      </c>
      <c r="K87" t="s">
        <v>39</v>
      </c>
      <c r="L87">
        <v>1</v>
      </c>
      <c r="M87" t="s">
        <v>42</v>
      </c>
      <c r="N87" t="s">
        <v>42</v>
      </c>
      <c r="O87" t="b">
        <v>1</v>
      </c>
      <c r="P87">
        <v>2017</v>
      </c>
      <c r="Q87">
        <v>9</v>
      </c>
      <c r="R87">
        <v>14</v>
      </c>
      <c r="S87" t="s">
        <v>27</v>
      </c>
      <c r="T87" t="s">
        <v>42</v>
      </c>
      <c r="U87" t="s">
        <v>42</v>
      </c>
      <c r="V87" t="s">
        <v>36</v>
      </c>
      <c r="W87" t="s">
        <v>35</v>
      </c>
    </row>
    <row r="88" spans="1:23" x14ac:dyDescent="0.25">
      <c r="A88">
        <v>589</v>
      </c>
      <c r="B88" t="s">
        <v>15</v>
      </c>
      <c r="C88">
        <v>104.28499708220301</v>
      </c>
      <c r="D88">
        <v>14.0018320845665</v>
      </c>
      <c r="E88" t="s">
        <v>60</v>
      </c>
      <c r="F88">
        <v>110</v>
      </c>
      <c r="G88">
        <v>1.1436467623922399E-3</v>
      </c>
      <c r="H88">
        <v>1.33127980709146</v>
      </c>
      <c r="I88" t="s">
        <v>65</v>
      </c>
      <c r="J88" t="s">
        <v>16</v>
      </c>
      <c r="K88" t="s">
        <v>39</v>
      </c>
      <c r="L88">
        <v>1</v>
      </c>
      <c r="M88" t="s">
        <v>42</v>
      </c>
      <c r="N88" t="s">
        <v>42</v>
      </c>
      <c r="O88" t="b">
        <v>1</v>
      </c>
      <c r="P88">
        <v>2017</v>
      </c>
      <c r="Q88">
        <v>9</v>
      </c>
      <c r="R88">
        <v>14</v>
      </c>
      <c r="S88" t="s">
        <v>27</v>
      </c>
      <c r="T88" t="s">
        <v>42</v>
      </c>
      <c r="U88" t="s">
        <v>42</v>
      </c>
      <c r="V88" t="s">
        <v>36</v>
      </c>
      <c r="W88" t="s">
        <v>35</v>
      </c>
    </row>
    <row r="89" spans="1:23" x14ac:dyDescent="0.25">
      <c r="A89">
        <v>225</v>
      </c>
      <c r="B89" t="s">
        <v>15</v>
      </c>
      <c r="C89">
        <v>105.725180246658</v>
      </c>
      <c r="D89">
        <v>12.5344871567304</v>
      </c>
      <c r="E89" t="s">
        <v>60</v>
      </c>
      <c r="F89">
        <v>95</v>
      </c>
      <c r="G89">
        <v>1.0211190785522699E-2</v>
      </c>
      <c r="H89">
        <v>1.10215616877682</v>
      </c>
      <c r="I89" t="s">
        <v>70</v>
      </c>
      <c r="J89" t="s">
        <v>16</v>
      </c>
      <c r="K89" t="s">
        <v>39</v>
      </c>
      <c r="L89">
        <v>1</v>
      </c>
      <c r="M89" t="s">
        <v>69</v>
      </c>
      <c r="N89" t="s">
        <v>69</v>
      </c>
      <c r="O89" t="b">
        <v>1</v>
      </c>
      <c r="P89">
        <v>2017</v>
      </c>
      <c r="Q89">
        <v>9</v>
      </c>
      <c r="R89">
        <v>15</v>
      </c>
      <c r="S89" t="s">
        <v>27</v>
      </c>
      <c r="T89" t="s">
        <v>42</v>
      </c>
      <c r="U89" t="s">
        <v>42</v>
      </c>
      <c r="V89" t="s">
        <v>52</v>
      </c>
      <c r="W89" t="s">
        <v>51</v>
      </c>
    </row>
    <row r="90" spans="1:23" x14ac:dyDescent="0.25">
      <c r="A90">
        <v>452</v>
      </c>
      <c r="B90" t="s">
        <v>15</v>
      </c>
      <c r="C90">
        <v>106.68531020308301</v>
      </c>
      <c r="D90">
        <v>12.221965504538501</v>
      </c>
      <c r="E90" t="s">
        <v>60</v>
      </c>
      <c r="F90">
        <v>131</v>
      </c>
      <c r="G90">
        <v>3.49672044231166E-3</v>
      </c>
      <c r="H90">
        <v>3.82425213587346</v>
      </c>
      <c r="I90" t="s">
        <v>45</v>
      </c>
      <c r="J90" t="s">
        <v>16</v>
      </c>
      <c r="K90" t="s">
        <v>39</v>
      </c>
      <c r="L90">
        <v>1</v>
      </c>
      <c r="M90" t="s">
        <v>50</v>
      </c>
      <c r="N90" t="s">
        <v>50</v>
      </c>
      <c r="O90" t="b">
        <v>1</v>
      </c>
      <c r="P90">
        <v>2017</v>
      </c>
      <c r="Q90">
        <v>9</v>
      </c>
      <c r="R90">
        <v>14</v>
      </c>
      <c r="S90" t="s">
        <v>27</v>
      </c>
      <c r="T90" t="s">
        <v>50</v>
      </c>
      <c r="U90" t="s">
        <v>50</v>
      </c>
      <c r="V90" t="s">
        <v>36</v>
      </c>
      <c r="W90" t="s">
        <v>35</v>
      </c>
    </row>
    <row r="91" spans="1:23" x14ac:dyDescent="0.25">
      <c r="A91">
        <v>754</v>
      </c>
      <c r="B91" t="s">
        <v>15</v>
      </c>
      <c r="C91">
        <v>104.788572200698</v>
      </c>
      <c r="D91">
        <v>12.428811374902599</v>
      </c>
      <c r="E91" t="s">
        <v>60</v>
      </c>
      <c r="F91">
        <v>11</v>
      </c>
      <c r="G91">
        <v>1.2175272511677701E-3</v>
      </c>
      <c r="H91">
        <v>0.470481908429012</v>
      </c>
      <c r="I91" t="s">
        <v>63</v>
      </c>
      <c r="J91" t="s">
        <v>16</v>
      </c>
      <c r="K91" t="s">
        <v>39</v>
      </c>
      <c r="L91">
        <v>1</v>
      </c>
      <c r="M91" t="s">
        <v>37</v>
      </c>
      <c r="N91" t="s">
        <v>37</v>
      </c>
      <c r="O91" t="b">
        <v>1</v>
      </c>
      <c r="P91">
        <v>2017</v>
      </c>
      <c r="Q91">
        <v>9</v>
      </c>
      <c r="R91">
        <v>14</v>
      </c>
      <c r="S91" t="s">
        <v>27</v>
      </c>
      <c r="T91" t="s">
        <v>37</v>
      </c>
      <c r="U91" t="s">
        <v>37</v>
      </c>
      <c r="V91" t="s">
        <v>36</v>
      </c>
      <c r="W91" t="s">
        <v>35</v>
      </c>
    </row>
    <row r="92" spans="1:23" x14ac:dyDescent="0.25">
      <c r="A92">
        <v>557</v>
      </c>
      <c r="B92" t="s">
        <v>15</v>
      </c>
      <c r="C92">
        <v>106.656285500217</v>
      </c>
      <c r="D92">
        <v>13.0713386794824</v>
      </c>
      <c r="E92" t="s">
        <v>60</v>
      </c>
      <c r="F92">
        <v>153</v>
      </c>
      <c r="G92">
        <v>6.9412556806819998E-3</v>
      </c>
      <c r="H92">
        <v>5.2914104160154496</v>
      </c>
      <c r="I92" t="s">
        <v>72</v>
      </c>
      <c r="J92" t="s">
        <v>16</v>
      </c>
      <c r="K92" t="s">
        <v>39</v>
      </c>
      <c r="L92">
        <v>1</v>
      </c>
      <c r="M92" t="s">
        <v>42</v>
      </c>
      <c r="N92" t="s">
        <v>42</v>
      </c>
      <c r="O92" t="b">
        <v>1</v>
      </c>
      <c r="P92">
        <v>2017</v>
      </c>
      <c r="Q92">
        <v>9</v>
      </c>
      <c r="R92">
        <v>14</v>
      </c>
      <c r="S92" t="s">
        <v>27</v>
      </c>
      <c r="T92" t="s">
        <v>42</v>
      </c>
      <c r="U92" t="s">
        <v>42</v>
      </c>
      <c r="V92" t="s">
        <v>36</v>
      </c>
      <c r="W92" t="s">
        <v>35</v>
      </c>
    </row>
    <row r="93" spans="1:23" x14ac:dyDescent="0.25">
      <c r="A93">
        <v>559</v>
      </c>
      <c r="B93" t="s">
        <v>15</v>
      </c>
      <c r="C93">
        <v>105.772244715751</v>
      </c>
      <c r="D93">
        <v>11.6502280838662</v>
      </c>
      <c r="E93" t="s">
        <v>60</v>
      </c>
      <c r="F93">
        <v>13</v>
      </c>
      <c r="G93">
        <v>3.23628815022753E-3</v>
      </c>
      <c r="H93">
        <v>4.50123932337321</v>
      </c>
      <c r="I93" t="s">
        <v>74</v>
      </c>
      <c r="J93" t="s">
        <v>16</v>
      </c>
      <c r="K93" t="s">
        <v>39</v>
      </c>
      <c r="L93">
        <v>1</v>
      </c>
      <c r="M93" t="s">
        <v>37</v>
      </c>
      <c r="N93" t="s">
        <v>37</v>
      </c>
      <c r="O93" t="b">
        <v>1</v>
      </c>
      <c r="P93">
        <v>2017</v>
      </c>
      <c r="Q93">
        <v>9</v>
      </c>
      <c r="R93">
        <v>14</v>
      </c>
      <c r="S93" t="s">
        <v>27</v>
      </c>
      <c r="T93" t="s">
        <v>37</v>
      </c>
      <c r="U93" t="s">
        <v>37</v>
      </c>
      <c r="V93" t="s">
        <v>36</v>
      </c>
      <c r="W93" t="s">
        <v>35</v>
      </c>
    </row>
    <row r="94" spans="1:23" x14ac:dyDescent="0.25">
      <c r="A94">
        <v>289</v>
      </c>
      <c r="B94" t="s">
        <v>15</v>
      </c>
      <c r="C94">
        <v>106.126886912988</v>
      </c>
      <c r="D94">
        <v>10.8500252639379</v>
      </c>
      <c r="E94" t="s">
        <v>60</v>
      </c>
      <c r="F94">
        <v>1</v>
      </c>
      <c r="G94" s="1">
        <v>1.92942344885707E-4</v>
      </c>
      <c r="H94">
        <v>2.3505269040282801</v>
      </c>
      <c r="I94" t="s">
        <v>90</v>
      </c>
      <c r="J94" t="s">
        <v>16</v>
      </c>
      <c r="K94" t="s">
        <v>39</v>
      </c>
      <c r="L94">
        <v>1</v>
      </c>
      <c r="M94" t="s">
        <v>37</v>
      </c>
      <c r="N94" t="s">
        <v>37</v>
      </c>
      <c r="O94" t="b">
        <v>1</v>
      </c>
      <c r="P94">
        <v>2017</v>
      </c>
      <c r="Q94">
        <v>9</v>
      </c>
      <c r="R94">
        <v>14</v>
      </c>
      <c r="S94" t="s">
        <v>27</v>
      </c>
      <c r="T94" t="s">
        <v>37</v>
      </c>
      <c r="U94" t="s">
        <v>37</v>
      </c>
      <c r="V94" t="s">
        <v>36</v>
      </c>
      <c r="W94" t="s">
        <v>35</v>
      </c>
    </row>
    <row r="95" spans="1:23" x14ac:dyDescent="0.25">
      <c r="A95">
        <v>172</v>
      </c>
      <c r="B95" t="s">
        <v>15</v>
      </c>
      <c r="C95">
        <v>104.28833240049801</v>
      </c>
      <c r="D95">
        <v>13.7577842702725</v>
      </c>
      <c r="E95" t="s">
        <v>60</v>
      </c>
      <c r="F95">
        <v>123</v>
      </c>
      <c r="G95">
        <v>4.2258359832678602E-3</v>
      </c>
      <c r="H95">
        <v>9.8642972866900297E-2</v>
      </c>
      <c r="I95" t="s">
        <v>65</v>
      </c>
      <c r="J95" t="s">
        <v>16</v>
      </c>
      <c r="K95" t="s">
        <v>39</v>
      </c>
      <c r="L95">
        <v>1</v>
      </c>
      <c r="M95" t="s">
        <v>42</v>
      </c>
      <c r="N95" t="s">
        <v>42</v>
      </c>
      <c r="O95" t="b">
        <v>1</v>
      </c>
      <c r="P95">
        <v>2017</v>
      </c>
      <c r="Q95">
        <v>9</v>
      </c>
      <c r="R95">
        <v>14</v>
      </c>
      <c r="S95" t="s">
        <v>27</v>
      </c>
      <c r="T95" t="s">
        <v>42</v>
      </c>
      <c r="U95" t="s">
        <v>42</v>
      </c>
      <c r="V95" t="s">
        <v>36</v>
      </c>
      <c r="W95" t="s">
        <v>35</v>
      </c>
    </row>
    <row r="96" spans="1:23" x14ac:dyDescent="0.25">
      <c r="A96">
        <v>800</v>
      </c>
      <c r="B96" t="s">
        <v>15</v>
      </c>
      <c r="C96">
        <v>103.666409417894</v>
      </c>
      <c r="D96">
        <v>11.9080007593003</v>
      </c>
      <c r="E96" t="s">
        <v>60</v>
      </c>
      <c r="F96">
        <v>1218</v>
      </c>
      <c r="G96">
        <v>1.3600648420174E-2</v>
      </c>
      <c r="H96">
        <v>3.3974899754161498</v>
      </c>
      <c r="I96" t="s">
        <v>46</v>
      </c>
      <c r="J96" t="s">
        <v>16</v>
      </c>
      <c r="K96" t="s">
        <v>39</v>
      </c>
      <c r="L96">
        <v>1</v>
      </c>
      <c r="M96" t="s">
        <v>37</v>
      </c>
      <c r="N96" t="s">
        <v>37</v>
      </c>
      <c r="O96" t="b">
        <v>1</v>
      </c>
      <c r="P96">
        <v>2017</v>
      </c>
      <c r="Q96">
        <v>9</v>
      </c>
      <c r="R96">
        <v>14</v>
      </c>
      <c r="S96" t="s">
        <v>27</v>
      </c>
      <c r="T96" t="s">
        <v>37</v>
      </c>
      <c r="U96" t="s">
        <v>37</v>
      </c>
      <c r="V96" t="s">
        <v>36</v>
      </c>
      <c r="W96" t="s">
        <v>35</v>
      </c>
    </row>
    <row r="97" spans="1:23" x14ac:dyDescent="0.25">
      <c r="A97">
        <v>771</v>
      </c>
      <c r="B97" t="s">
        <v>15</v>
      </c>
      <c r="C97">
        <v>103.091796795154</v>
      </c>
      <c r="D97">
        <v>12.694530135142999</v>
      </c>
      <c r="E97" t="s">
        <v>41</v>
      </c>
      <c r="F97">
        <v>67</v>
      </c>
      <c r="G97">
        <v>4.5396668458686004E-3</v>
      </c>
      <c r="H97">
        <v>5.70361310627574</v>
      </c>
      <c r="I97" t="s">
        <v>49</v>
      </c>
      <c r="J97" t="s">
        <v>16</v>
      </c>
      <c r="K97" t="s">
        <v>39</v>
      </c>
      <c r="L97">
        <v>1</v>
      </c>
      <c r="M97" t="s">
        <v>59</v>
      </c>
      <c r="N97" t="s">
        <v>59</v>
      </c>
      <c r="O97" t="b">
        <v>1</v>
      </c>
      <c r="P97">
        <v>2017</v>
      </c>
      <c r="Q97">
        <v>9</v>
      </c>
      <c r="R97">
        <v>14</v>
      </c>
      <c r="S97" t="s">
        <v>27</v>
      </c>
      <c r="T97" t="s">
        <v>54</v>
      </c>
      <c r="U97" t="s">
        <v>54</v>
      </c>
      <c r="V97" t="s">
        <v>36</v>
      </c>
      <c r="W97" t="s">
        <v>35</v>
      </c>
    </row>
    <row r="98" spans="1:23" x14ac:dyDescent="0.25">
      <c r="A98">
        <v>388</v>
      </c>
      <c r="B98" t="s">
        <v>15</v>
      </c>
      <c r="C98">
        <v>105.380429918098</v>
      </c>
      <c r="D98">
        <v>12.6362592064462</v>
      </c>
      <c r="E98" t="s">
        <v>60</v>
      </c>
      <c r="F98">
        <v>67</v>
      </c>
      <c r="G98">
        <v>6.1264227271684603E-3</v>
      </c>
      <c r="H98">
        <v>3.36894868579415</v>
      </c>
      <c r="I98" t="s">
        <v>70</v>
      </c>
      <c r="J98" t="s">
        <v>16</v>
      </c>
      <c r="K98" t="s">
        <v>39</v>
      </c>
      <c r="L98">
        <v>1</v>
      </c>
      <c r="M98" t="s">
        <v>50</v>
      </c>
      <c r="N98" t="s">
        <v>50</v>
      </c>
      <c r="O98" t="b">
        <v>1</v>
      </c>
      <c r="P98">
        <v>2017</v>
      </c>
      <c r="Q98">
        <v>9</v>
      </c>
      <c r="R98">
        <v>14</v>
      </c>
      <c r="S98" t="s">
        <v>27</v>
      </c>
      <c r="T98" t="s">
        <v>50</v>
      </c>
      <c r="U98" t="s">
        <v>50</v>
      </c>
      <c r="V98" t="s">
        <v>36</v>
      </c>
      <c r="W98" t="s">
        <v>35</v>
      </c>
    </row>
    <row r="99" spans="1:23" x14ac:dyDescent="0.25">
      <c r="A99">
        <v>314</v>
      </c>
      <c r="B99" t="s">
        <v>15</v>
      </c>
      <c r="C99">
        <v>105.89214334301001</v>
      </c>
      <c r="D99">
        <v>12.9411900884372</v>
      </c>
      <c r="E99" t="s">
        <v>60</v>
      </c>
      <c r="F99">
        <v>62</v>
      </c>
      <c r="G99">
        <v>1.22870148270247E-3</v>
      </c>
      <c r="H99">
        <v>3.2543542355164599</v>
      </c>
      <c r="I99" t="s">
        <v>45</v>
      </c>
      <c r="J99" t="s">
        <v>16</v>
      </c>
      <c r="K99" t="s">
        <v>39</v>
      </c>
      <c r="L99">
        <v>1</v>
      </c>
      <c r="M99" t="s">
        <v>50</v>
      </c>
      <c r="N99" t="s">
        <v>50</v>
      </c>
      <c r="O99" t="b">
        <v>1</v>
      </c>
      <c r="P99">
        <v>2017</v>
      </c>
      <c r="Q99">
        <v>9</v>
      </c>
      <c r="R99">
        <v>14</v>
      </c>
      <c r="S99" t="s">
        <v>27</v>
      </c>
      <c r="T99" t="s">
        <v>50</v>
      </c>
      <c r="U99" t="s">
        <v>50</v>
      </c>
      <c r="V99" t="s">
        <v>36</v>
      </c>
      <c r="W99" t="s">
        <v>35</v>
      </c>
    </row>
    <row r="100" spans="1:23" x14ac:dyDescent="0.25">
      <c r="A100">
        <v>430</v>
      </c>
      <c r="B100" t="s">
        <v>15</v>
      </c>
      <c r="C100">
        <v>107.526331222235</v>
      </c>
      <c r="D100">
        <v>13.4868445328415</v>
      </c>
      <c r="E100" t="s">
        <v>60</v>
      </c>
      <c r="F100">
        <v>159</v>
      </c>
      <c r="G100">
        <v>6.2462192547457097E-3</v>
      </c>
      <c r="H100">
        <v>3.09720977052518</v>
      </c>
      <c r="I100" t="s">
        <v>48</v>
      </c>
      <c r="J100" t="s">
        <v>16</v>
      </c>
      <c r="K100" t="s">
        <v>39</v>
      </c>
      <c r="L100">
        <v>1</v>
      </c>
      <c r="M100" t="s">
        <v>42</v>
      </c>
      <c r="N100" t="s">
        <v>42</v>
      </c>
      <c r="O100" t="b">
        <v>1</v>
      </c>
      <c r="P100">
        <v>2017</v>
      </c>
      <c r="Q100">
        <v>9</v>
      </c>
      <c r="R100">
        <v>14</v>
      </c>
      <c r="S100" t="s">
        <v>27</v>
      </c>
      <c r="T100" t="s">
        <v>42</v>
      </c>
      <c r="U100" t="s">
        <v>42</v>
      </c>
      <c r="V100" t="s">
        <v>36</v>
      </c>
      <c r="W100" t="s">
        <v>35</v>
      </c>
    </row>
    <row r="101" spans="1:23" x14ac:dyDescent="0.25">
      <c r="A101">
        <v>738</v>
      </c>
      <c r="B101" t="s">
        <v>15</v>
      </c>
      <c r="C101">
        <v>105.452205425225</v>
      </c>
      <c r="D101">
        <v>13.014674490815301</v>
      </c>
      <c r="E101" t="s">
        <v>55</v>
      </c>
      <c r="F101">
        <v>104</v>
      </c>
      <c r="G101">
        <v>1.6008738631290601E-2</v>
      </c>
      <c r="H101">
        <v>0.649357423780203</v>
      </c>
      <c r="I101" t="s">
        <v>70</v>
      </c>
      <c r="J101" t="s">
        <v>16</v>
      </c>
      <c r="K101" t="s">
        <v>39</v>
      </c>
      <c r="L101">
        <v>1</v>
      </c>
      <c r="M101" t="s">
        <v>62</v>
      </c>
      <c r="N101" t="s">
        <v>62</v>
      </c>
      <c r="O101" t="b">
        <v>1</v>
      </c>
      <c r="P101">
        <v>2017</v>
      </c>
      <c r="Q101">
        <v>9</v>
      </c>
      <c r="R101">
        <v>13</v>
      </c>
      <c r="S101" t="s">
        <v>53</v>
      </c>
      <c r="T101" t="s">
        <v>54</v>
      </c>
      <c r="U101" t="s">
        <v>54</v>
      </c>
      <c r="V101" t="s">
        <v>36</v>
      </c>
      <c r="W101" t="s">
        <v>35</v>
      </c>
    </row>
    <row r="102" spans="1:23" x14ac:dyDescent="0.25">
      <c r="A102">
        <v>224</v>
      </c>
      <c r="B102" t="s">
        <v>15</v>
      </c>
      <c r="C102">
        <v>106.585773252251</v>
      </c>
      <c r="D102">
        <v>13.379103420328301</v>
      </c>
      <c r="E102" t="s">
        <v>60</v>
      </c>
      <c r="F102">
        <v>97</v>
      </c>
      <c r="G102">
        <v>1.71955893656731E-3</v>
      </c>
      <c r="H102">
        <v>0.32804202229346102</v>
      </c>
      <c r="I102" t="s">
        <v>58</v>
      </c>
      <c r="J102" t="s">
        <v>16</v>
      </c>
      <c r="K102" t="s">
        <v>39</v>
      </c>
      <c r="L102">
        <v>1</v>
      </c>
      <c r="M102" t="s">
        <v>42</v>
      </c>
      <c r="N102" t="s">
        <v>42</v>
      </c>
      <c r="O102" t="b">
        <v>1</v>
      </c>
      <c r="P102">
        <v>2017</v>
      </c>
      <c r="Q102">
        <v>9</v>
      </c>
      <c r="R102">
        <v>14</v>
      </c>
      <c r="S102" t="s">
        <v>27</v>
      </c>
      <c r="T102" t="s">
        <v>42</v>
      </c>
      <c r="U102" t="s">
        <v>42</v>
      </c>
      <c r="V102" t="s">
        <v>36</v>
      </c>
      <c r="W102" t="s">
        <v>35</v>
      </c>
    </row>
    <row r="103" spans="1:23" x14ac:dyDescent="0.25">
      <c r="A103">
        <v>345</v>
      </c>
      <c r="B103" t="s">
        <v>15</v>
      </c>
      <c r="C103">
        <v>105.934320314346</v>
      </c>
      <c r="D103">
        <v>12.4632095790632</v>
      </c>
      <c r="E103" t="s">
        <v>60</v>
      </c>
      <c r="F103">
        <v>41</v>
      </c>
      <c r="G103">
        <v>1.26609663397652E-2</v>
      </c>
      <c r="H103">
        <v>0.45110348531296202</v>
      </c>
      <c r="I103" t="s">
        <v>45</v>
      </c>
      <c r="J103" t="s">
        <v>16</v>
      </c>
      <c r="K103" t="s">
        <v>39</v>
      </c>
      <c r="L103">
        <v>1</v>
      </c>
      <c r="M103" t="s">
        <v>37</v>
      </c>
      <c r="N103" t="s">
        <v>37</v>
      </c>
      <c r="O103" t="b">
        <v>1</v>
      </c>
      <c r="P103">
        <v>2017</v>
      </c>
      <c r="Q103">
        <v>9</v>
      </c>
      <c r="R103">
        <v>14</v>
      </c>
      <c r="S103" t="s">
        <v>27</v>
      </c>
      <c r="T103" t="s">
        <v>37</v>
      </c>
      <c r="U103" t="s">
        <v>37</v>
      </c>
      <c r="V103" t="s">
        <v>36</v>
      </c>
      <c r="W103" t="s">
        <v>35</v>
      </c>
    </row>
    <row r="104" spans="1:23" x14ac:dyDescent="0.25">
      <c r="A104">
        <v>913</v>
      </c>
      <c r="B104" t="s">
        <v>15</v>
      </c>
      <c r="C104">
        <v>105.524601078472</v>
      </c>
      <c r="D104">
        <v>11.7597784301076</v>
      </c>
      <c r="E104" t="s">
        <v>60</v>
      </c>
      <c r="F104">
        <v>15</v>
      </c>
      <c r="G104">
        <v>1.54601788164775E-3</v>
      </c>
      <c r="H104">
        <v>3.9342434153749402</v>
      </c>
      <c r="I104" t="s">
        <v>74</v>
      </c>
      <c r="J104" t="s">
        <v>16</v>
      </c>
      <c r="K104" t="s">
        <v>39</v>
      </c>
      <c r="L104">
        <v>1</v>
      </c>
      <c r="M104" t="s">
        <v>37</v>
      </c>
      <c r="N104" t="s">
        <v>37</v>
      </c>
      <c r="O104" t="b">
        <v>1</v>
      </c>
      <c r="P104">
        <v>2017</v>
      </c>
      <c r="Q104">
        <v>9</v>
      </c>
      <c r="R104">
        <v>14</v>
      </c>
      <c r="S104" t="s">
        <v>27</v>
      </c>
      <c r="T104" t="s">
        <v>37</v>
      </c>
      <c r="U104" t="s">
        <v>37</v>
      </c>
      <c r="V104" t="s">
        <v>36</v>
      </c>
      <c r="W104" t="s">
        <v>35</v>
      </c>
    </row>
    <row r="105" spans="1:23" x14ac:dyDescent="0.25">
      <c r="A105">
        <v>790</v>
      </c>
      <c r="B105" t="s">
        <v>15</v>
      </c>
      <c r="C105">
        <v>106.21174195690401</v>
      </c>
      <c r="D105">
        <v>12.0504370580394</v>
      </c>
      <c r="E105" t="s">
        <v>60</v>
      </c>
      <c r="F105">
        <v>69</v>
      </c>
      <c r="G105">
        <v>1.1991444056289E-2</v>
      </c>
      <c r="H105">
        <v>4.4957681092883304</v>
      </c>
      <c r="I105" t="s">
        <v>45</v>
      </c>
      <c r="J105" t="s">
        <v>16</v>
      </c>
      <c r="K105" t="s">
        <v>39</v>
      </c>
      <c r="L105">
        <v>1</v>
      </c>
      <c r="M105" t="s">
        <v>62</v>
      </c>
      <c r="N105" t="s">
        <v>62</v>
      </c>
      <c r="O105" t="b">
        <v>1</v>
      </c>
      <c r="P105">
        <v>2017</v>
      </c>
      <c r="Q105">
        <v>9</v>
      </c>
      <c r="R105">
        <v>14</v>
      </c>
      <c r="S105" t="s">
        <v>27</v>
      </c>
      <c r="T105" t="s">
        <v>62</v>
      </c>
      <c r="U105" t="s">
        <v>62</v>
      </c>
      <c r="V105" t="s">
        <v>36</v>
      </c>
      <c r="W105" t="s">
        <v>35</v>
      </c>
    </row>
    <row r="106" spans="1:23" x14ac:dyDescent="0.25">
      <c r="A106">
        <v>114</v>
      </c>
      <c r="B106" t="s">
        <v>15</v>
      </c>
      <c r="C106">
        <v>106.847799706394</v>
      </c>
      <c r="D106">
        <v>12.837624180809399</v>
      </c>
      <c r="E106" t="s">
        <v>60</v>
      </c>
      <c r="F106">
        <v>212</v>
      </c>
      <c r="G106">
        <v>7.6790043950376204E-3</v>
      </c>
      <c r="H106">
        <v>5.0174086709625803</v>
      </c>
      <c r="I106" t="s">
        <v>72</v>
      </c>
      <c r="J106" t="s">
        <v>16</v>
      </c>
      <c r="K106" t="s">
        <v>39</v>
      </c>
      <c r="L106">
        <v>1</v>
      </c>
      <c r="M106" t="s">
        <v>42</v>
      </c>
      <c r="N106" t="s">
        <v>42</v>
      </c>
      <c r="O106" t="b">
        <v>1</v>
      </c>
      <c r="P106">
        <v>2017</v>
      </c>
      <c r="Q106">
        <v>9</v>
      </c>
      <c r="R106">
        <v>14</v>
      </c>
      <c r="S106" t="s">
        <v>27</v>
      </c>
      <c r="T106" t="s">
        <v>42</v>
      </c>
      <c r="U106" t="s">
        <v>42</v>
      </c>
      <c r="V106" t="s">
        <v>36</v>
      </c>
      <c r="W106" t="s">
        <v>35</v>
      </c>
    </row>
    <row r="107" spans="1:23" x14ac:dyDescent="0.25">
      <c r="A107">
        <v>232</v>
      </c>
      <c r="B107" t="s">
        <v>15</v>
      </c>
      <c r="C107">
        <v>103.79905086264</v>
      </c>
      <c r="D107">
        <v>11.9113888164978</v>
      </c>
      <c r="E107" t="s">
        <v>60</v>
      </c>
      <c r="F107">
        <v>1280</v>
      </c>
      <c r="G107">
        <v>2.6279906741E-2</v>
      </c>
      <c r="H107">
        <v>8.9181783217266594E-2</v>
      </c>
      <c r="I107" t="s">
        <v>46</v>
      </c>
      <c r="J107" t="s">
        <v>16</v>
      </c>
      <c r="K107" t="s">
        <v>39</v>
      </c>
      <c r="L107">
        <v>1</v>
      </c>
      <c r="M107" t="s">
        <v>42</v>
      </c>
      <c r="N107" t="s">
        <v>42</v>
      </c>
      <c r="O107" t="b">
        <v>1</v>
      </c>
      <c r="P107">
        <v>2017</v>
      </c>
      <c r="Q107">
        <v>9</v>
      </c>
      <c r="R107">
        <v>14</v>
      </c>
      <c r="S107" t="s">
        <v>27</v>
      </c>
      <c r="T107" t="s">
        <v>42</v>
      </c>
      <c r="U107" t="s">
        <v>42</v>
      </c>
      <c r="V107" t="s">
        <v>36</v>
      </c>
      <c r="W107" t="s">
        <v>35</v>
      </c>
    </row>
    <row r="108" spans="1:23" x14ac:dyDescent="0.25">
      <c r="A108">
        <v>493</v>
      </c>
      <c r="B108" t="s">
        <v>15</v>
      </c>
      <c r="C108">
        <v>106.189963476157</v>
      </c>
      <c r="D108">
        <v>13.942046638602299</v>
      </c>
      <c r="E108" t="s">
        <v>60</v>
      </c>
      <c r="F108">
        <v>90</v>
      </c>
      <c r="G108">
        <v>4.6122516270832303E-3</v>
      </c>
      <c r="H108">
        <v>6.28318530717958</v>
      </c>
      <c r="I108" t="s">
        <v>58</v>
      </c>
      <c r="J108" t="s">
        <v>16</v>
      </c>
      <c r="K108" t="s">
        <v>39</v>
      </c>
      <c r="L108">
        <v>1</v>
      </c>
      <c r="M108" t="s">
        <v>42</v>
      </c>
      <c r="N108" t="s">
        <v>42</v>
      </c>
      <c r="O108" t="b">
        <v>1</v>
      </c>
      <c r="P108">
        <v>2017</v>
      </c>
      <c r="Q108">
        <v>9</v>
      </c>
      <c r="R108">
        <v>14</v>
      </c>
      <c r="S108" t="s">
        <v>27</v>
      </c>
      <c r="T108" t="s">
        <v>42</v>
      </c>
      <c r="U108" t="s">
        <v>42</v>
      </c>
      <c r="V108" t="s">
        <v>36</v>
      </c>
      <c r="W108" t="s">
        <v>35</v>
      </c>
    </row>
    <row r="109" spans="1:23" x14ac:dyDescent="0.25">
      <c r="A109">
        <v>245</v>
      </c>
      <c r="B109" t="s">
        <v>15</v>
      </c>
      <c r="C109">
        <v>104.33375369088699</v>
      </c>
      <c r="D109">
        <v>14.1131139873262</v>
      </c>
      <c r="E109" t="s">
        <v>60</v>
      </c>
      <c r="F109">
        <v>148</v>
      </c>
      <c r="G109">
        <v>5.0773526685905799E-3</v>
      </c>
      <c r="H109">
        <v>0.27718120489181403</v>
      </c>
      <c r="I109" t="s">
        <v>65</v>
      </c>
      <c r="J109" t="s">
        <v>16</v>
      </c>
      <c r="K109" t="s">
        <v>39</v>
      </c>
      <c r="L109">
        <v>1</v>
      </c>
      <c r="M109" t="s">
        <v>37</v>
      </c>
      <c r="N109" t="s">
        <v>37</v>
      </c>
      <c r="O109" t="b">
        <v>1</v>
      </c>
      <c r="P109">
        <v>2017</v>
      </c>
      <c r="Q109">
        <v>9</v>
      </c>
      <c r="R109">
        <v>14</v>
      </c>
      <c r="S109" t="s">
        <v>27</v>
      </c>
      <c r="T109" t="s">
        <v>37</v>
      </c>
      <c r="U109" t="s">
        <v>37</v>
      </c>
      <c r="V109" t="s">
        <v>36</v>
      </c>
      <c r="W109" t="s">
        <v>35</v>
      </c>
    </row>
    <row r="110" spans="1:23" x14ac:dyDescent="0.25">
      <c r="A110">
        <v>303</v>
      </c>
      <c r="B110" t="s">
        <v>15</v>
      </c>
      <c r="C110">
        <v>104.946211807569</v>
      </c>
      <c r="D110">
        <v>11.1725184034616</v>
      </c>
      <c r="E110" t="s">
        <v>60</v>
      </c>
      <c r="F110">
        <v>8</v>
      </c>
      <c r="G110" s="1">
        <v>3.8609471938494503E-4</v>
      </c>
      <c r="H110">
        <v>5.49158181050002</v>
      </c>
      <c r="I110" t="s">
        <v>80</v>
      </c>
      <c r="J110" t="s">
        <v>16</v>
      </c>
      <c r="K110" t="s">
        <v>39</v>
      </c>
      <c r="L110">
        <v>1</v>
      </c>
      <c r="M110" t="s">
        <v>37</v>
      </c>
      <c r="N110" t="s">
        <v>37</v>
      </c>
      <c r="O110" t="b">
        <v>1</v>
      </c>
      <c r="P110">
        <v>2017</v>
      </c>
      <c r="Q110">
        <v>9</v>
      </c>
      <c r="R110">
        <v>14</v>
      </c>
      <c r="S110" t="s">
        <v>27</v>
      </c>
      <c r="T110" t="s">
        <v>37</v>
      </c>
      <c r="U110" t="s">
        <v>37</v>
      </c>
      <c r="V110" t="s">
        <v>36</v>
      </c>
      <c r="W110" t="s">
        <v>35</v>
      </c>
    </row>
    <row r="111" spans="1:23" x14ac:dyDescent="0.25">
      <c r="A111">
        <v>792</v>
      </c>
      <c r="B111" t="s">
        <v>15</v>
      </c>
      <c r="C111">
        <v>106.210608147765</v>
      </c>
      <c r="D111">
        <v>14.330121626086401</v>
      </c>
      <c r="E111" t="s">
        <v>44</v>
      </c>
      <c r="F111">
        <v>88</v>
      </c>
      <c r="G111">
        <v>4.5163444085853698E-3</v>
      </c>
      <c r="H111">
        <v>2.5166239610879901</v>
      </c>
      <c r="I111" t="s">
        <v>58</v>
      </c>
      <c r="J111" t="s">
        <v>16</v>
      </c>
      <c r="K111" t="s">
        <v>39</v>
      </c>
      <c r="L111">
        <v>1</v>
      </c>
      <c r="M111" t="s">
        <v>59</v>
      </c>
      <c r="N111" t="s">
        <v>59</v>
      </c>
      <c r="O111" t="b">
        <v>1</v>
      </c>
      <c r="P111">
        <v>2017</v>
      </c>
      <c r="Q111">
        <v>9</v>
      </c>
      <c r="R111">
        <v>14</v>
      </c>
      <c r="S111" t="s">
        <v>27</v>
      </c>
      <c r="T111" t="s">
        <v>42</v>
      </c>
      <c r="U111" t="s">
        <v>42</v>
      </c>
      <c r="V111" t="s">
        <v>36</v>
      </c>
      <c r="W111" t="s">
        <v>35</v>
      </c>
    </row>
    <row r="112" spans="1:23" x14ac:dyDescent="0.25">
      <c r="A112">
        <v>229</v>
      </c>
      <c r="B112" t="s">
        <v>15</v>
      </c>
      <c r="C112">
        <v>106.219959198285</v>
      </c>
      <c r="D112">
        <v>13.094649885413499</v>
      </c>
      <c r="E112" t="s">
        <v>60</v>
      </c>
      <c r="F112">
        <v>65</v>
      </c>
      <c r="G112">
        <v>5.4922086962868903E-3</v>
      </c>
      <c r="H112">
        <v>2.52366184562266</v>
      </c>
      <c r="I112" t="s">
        <v>45</v>
      </c>
      <c r="J112" t="s">
        <v>16</v>
      </c>
      <c r="K112" t="s">
        <v>39</v>
      </c>
      <c r="L112">
        <v>1</v>
      </c>
      <c r="M112" t="s">
        <v>64</v>
      </c>
      <c r="N112" t="s">
        <v>64</v>
      </c>
      <c r="O112" t="b">
        <v>1</v>
      </c>
      <c r="P112">
        <v>2017</v>
      </c>
      <c r="Q112">
        <v>9</v>
      </c>
      <c r="R112">
        <v>14</v>
      </c>
      <c r="S112" t="s">
        <v>27</v>
      </c>
      <c r="T112" t="s">
        <v>62</v>
      </c>
      <c r="U112" t="s">
        <v>62</v>
      </c>
      <c r="V112" t="s">
        <v>36</v>
      </c>
      <c r="W112" t="s">
        <v>35</v>
      </c>
    </row>
    <row r="113" spans="1:23" x14ac:dyDescent="0.25">
      <c r="A113">
        <v>686</v>
      </c>
      <c r="B113" t="s">
        <v>15</v>
      </c>
      <c r="C113">
        <v>104.230148718973</v>
      </c>
      <c r="D113">
        <v>11.388265704309701</v>
      </c>
      <c r="E113" t="s">
        <v>44</v>
      </c>
      <c r="F113">
        <v>70</v>
      </c>
      <c r="G113">
        <v>3.19486007741675E-3</v>
      </c>
      <c r="H113">
        <v>0.21680994594706299</v>
      </c>
      <c r="I113" t="s">
        <v>61</v>
      </c>
      <c r="J113" t="s">
        <v>16</v>
      </c>
      <c r="K113" t="s">
        <v>39</v>
      </c>
      <c r="L113">
        <v>1</v>
      </c>
      <c r="M113" t="s">
        <v>64</v>
      </c>
      <c r="N113" t="s">
        <v>64</v>
      </c>
      <c r="O113" t="b">
        <v>1</v>
      </c>
      <c r="P113">
        <v>2017</v>
      </c>
      <c r="Q113">
        <v>9</v>
      </c>
      <c r="R113">
        <v>13</v>
      </c>
      <c r="S113" t="s">
        <v>27</v>
      </c>
      <c r="T113" t="s">
        <v>37</v>
      </c>
      <c r="U113" t="s">
        <v>37</v>
      </c>
      <c r="V113" t="s">
        <v>36</v>
      </c>
      <c r="W113" t="s">
        <v>35</v>
      </c>
    </row>
    <row r="114" spans="1:23" x14ac:dyDescent="0.25">
      <c r="A114">
        <v>30</v>
      </c>
      <c r="B114" t="s">
        <v>15</v>
      </c>
      <c r="C114">
        <v>105.53399927893599</v>
      </c>
      <c r="D114">
        <v>11.4695305752933</v>
      </c>
      <c r="E114" t="s">
        <v>60</v>
      </c>
      <c r="F114">
        <v>11</v>
      </c>
      <c r="G114" s="1">
        <v>4.3421507474081201E-4</v>
      </c>
      <c r="H114">
        <v>1.8885308183724101</v>
      </c>
      <c r="I114" t="s">
        <v>66</v>
      </c>
      <c r="J114" t="s">
        <v>16</v>
      </c>
      <c r="K114" t="s">
        <v>39</v>
      </c>
      <c r="L114">
        <v>1</v>
      </c>
      <c r="M114" t="s">
        <v>37</v>
      </c>
      <c r="N114" t="s">
        <v>37</v>
      </c>
      <c r="O114" t="b">
        <v>1</v>
      </c>
      <c r="P114">
        <v>2017</v>
      </c>
      <c r="Q114">
        <v>9</v>
      </c>
      <c r="R114">
        <v>14</v>
      </c>
      <c r="S114" t="s">
        <v>27</v>
      </c>
      <c r="T114" t="s">
        <v>37</v>
      </c>
      <c r="U114" t="s">
        <v>37</v>
      </c>
      <c r="V114" t="s">
        <v>36</v>
      </c>
      <c r="W114" t="s">
        <v>35</v>
      </c>
    </row>
    <row r="115" spans="1:23" x14ac:dyDescent="0.25">
      <c r="A115">
        <v>818</v>
      </c>
      <c r="B115" t="s">
        <v>15</v>
      </c>
      <c r="C115">
        <v>104.60462904671699</v>
      </c>
      <c r="D115">
        <v>14.1026545402027</v>
      </c>
      <c r="E115" t="s">
        <v>60</v>
      </c>
      <c r="F115">
        <v>75</v>
      </c>
      <c r="G115">
        <v>6.2462518357784902E-3</v>
      </c>
      <c r="H115">
        <v>3.09709247465441</v>
      </c>
      <c r="I115" t="s">
        <v>43</v>
      </c>
      <c r="J115" t="s">
        <v>16</v>
      </c>
      <c r="K115" t="s">
        <v>39</v>
      </c>
      <c r="L115">
        <v>1</v>
      </c>
      <c r="M115" t="s">
        <v>42</v>
      </c>
      <c r="N115" t="s">
        <v>42</v>
      </c>
      <c r="O115" t="b">
        <v>1</v>
      </c>
      <c r="P115">
        <v>2017</v>
      </c>
      <c r="Q115">
        <v>9</v>
      </c>
      <c r="R115">
        <v>14</v>
      </c>
      <c r="S115" t="s">
        <v>27</v>
      </c>
      <c r="T115" t="s">
        <v>42</v>
      </c>
      <c r="U115" t="s">
        <v>42</v>
      </c>
      <c r="V115" t="s">
        <v>52</v>
      </c>
      <c r="W115" t="s">
        <v>51</v>
      </c>
    </row>
    <row r="116" spans="1:23" x14ac:dyDescent="0.25">
      <c r="A116">
        <v>243</v>
      </c>
      <c r="B116" t="s">
        <v>15</v>
      </c>
      <c r="C116">
        <v>103.08154385890001</v>
      </c>
      <c r="D116">
        <v>13.2394643010433</v>
      </c>
      <c r="E116" t="s">
        <v>60</v>
      </c>
      <c r="F116">
        <v>13</v>
      </c>
      <c r="G116" s="1">
        <v>4.3687136687609003E-4</v>
      </c>
      <c r="H116">
        <v>1.25506083774814</v>
      </c>
      <c r="I116" t="s">
        <v>49</v>
      </c>
      <c r="J116" t="s">
        <v>16</v>
      </c>
      <c r="K116" t="s">
        <v>39</v>
      </c>
      <c r="L116">
        <v>1</v>
      </c>
      <c r="M116" t="s">
        <v>37</v>
      </c>
      <c r="N116" t="s">
        <v>37</v>
      </c>
      <c r="O116" t="b">
        <v>1</v>
      </c>
      <c r="P116">
        <v>2017</v>
      </c>
      <c r="Q116">
        <v>9</v>
      </c>
      <c r="R116">
        <v>14</v>
      </c>
      <c r="S116" t="s">
        <v>27</v>
      </c>
      <c r="T116" t="s">
        <v>37</v>
      </c>
      <c r="U116" t="s">
        <v>37</v>
      </c>
      <c r="V116" t="s">
        <v>36</v>
      </c>
      <c r="W116" t="s">
        <v>35</v>
      </c>
    </row>
    <row r="117" spans="1:23" x14ac:dyDescent="0.25">
      <c r="A117">
        <v>906</v>
      </c>
      <c r="B117" t="s">
        <v>15</v>
      </c>
      <c r="C117">
        <v>102.75156578586</v>
      </c>
      <c r="D117">
        <v>12.2215571860041</v>
      </c>
      <c r="E117" t="s">
        <v>57</v>
      </c>
      <c r="F117">
        <v>349</v>
      </c>
      <c r="G117">
        <v>1.4481683576588999E-2</v>
      </c>
      <c r="H117">
        <v>2.9597164040191202</v>
      </c>
      <c r="I117" t="s">
        <v>40</v>
      </c>
      <c r="J117" t="s">
        <v>16</v>
      </c>
      <c r="K117" t="s">
        <v>39</v>
      </c>
      <c r="L117">
        <v>1</v>
      </c>
      <c r="M117" t="s">
        <v>37</v>
      </c>
      <c r="N117" t="s">
        <v>37</v>
      </c>
      <c r="O117" t="b">
        <v>1</v>
      </c>
      <c r="P117">
        <v>2017</v>
      </c>
      <c r="Q117">
        <v>9</v>
      </c>
      <c r="R117">
        <v>14</v>
      </c>
      <c r="S117" t="s">
        <v>47</v>
      </c>
      <c r="T117" t="s">
        <v>42</v>
      </c>
      <c r="U117" t="s">
        <v>42</v>
      </c>
      <c r="V117" t="s">
        <v>36</v>
      </c>
      <c r="W117" t="s">
        <v>35</v>
      </c>
    </row>
    <row r="118" spans="1:23" x14ac:dyDescent="0.25">
      <c r="A118">
        <v>290</v>
      </c>
      <c r="B118" t="s">
        <v>15</v>
      </c>
      <c r="C118">
        <v>104.75255763915099</v>
      </c>
      <c r="D118">
        <v>13.643994139494</v>
      </c>
      <c r="E118" t="s">
        <v>60</v>
      </c>
      <c r="F118">
        <v>142</v>
      </c>
      <c r="G118">
        <v>1.3535466690702699E-2</v>
      </c>
      <c r="H118">
        <v>5.1358145619464199</v>
      </c>
      <c r="I118" t="s">
        <v>43</v>
      </c>
      <c r="J118" t="s">
        <v>16</v>
      </c>
      <c r="K118" t="s">
        <v>39</v>
      </c>
      <c r="L118">
        <v>1</v>
      </c>
      <c r="M118" t="s">
        <v>37</v>
      </c>
      <c r="N118" t="s">
        <v>37</v>
      </c>
      <c r="O118" t="b">
        <v>1</v>
      </c>
      <c r="P118">
        <v>2017</v>
      </c>
      <c r="Q118">
        <v>9</v>
      </c>
      <c r="R118">
        <v>14</v>
      </c>
      <c r="S118" t="s">
        <v>27</v>
      </c>
      <c r="T118" t="s">
        <v>37</v>
      </c>
      <c r="U118" t="s">
        <v>37</v>
      </c>
      <c r="V118" t="s">
        <v>36</v>
      </c>
      <c r="W118" t="s">
        <v>35</v>
      </c>
    </row>
    <row r="119" spans="1:23" x14ac:dyDescent="0.25">
      <c r="A119">
        <v>505</v>
      </c>
      <c r="B119" t="s">
        <v>15</v>
      </c>
      <c r="C119">
        <v>103.695244848614</v>
      </c>
      <c r="D119">
        <v>11.037331026615</v>
      </c>
      <c r="E119" t="s">
        <v>44</v>
      </c>
      <c r="F119">
        <v>14</v>
      </c>
      <c r="G119">
        <v>3.8928047901147901E-3</v>
      </c>
      <c r="H119">
        <v>0.43697384211380702</v>
      </c>
      <c r="I119" t="s">
        <v>46</v>
      </c>
      <c r="J119" t="s">
        <v>16</v>
      </c>
      <c r="K119" t="s">
        <v>39</v>
      </c>
      <c r="L119">
        <v>1</v>
      </c>
      <c r="M119" t="s">
        <v>59</v>
      </c>
      <c r="N119" t="s">
        <v>59</v>
      </c>
      <c r="O119" t="b">
        <v>1</v>
      </c>
      <c r="P119">
        <v>2017</v>
      </c>
      <c r="Q119">
        <v>9</v>
      </c>
      <c r="R119">
        <v>14</v>
      </c>
      <c r="S119" t="s">
        <v>27</v>
      </c>
      <c r="T119" t="s">
        <v>42</v>
      </c>
      <c r="U119" t="s">
        <v>42</v>
      </c>
      <c r="V119" t="s">
        <v>36</v>
      </c>
      <c r="W119" t="s">
        <v>35</v>
      </c>
    </row>
    <row r="120" spans="1:23" x14ac:dyDescent="0.25">
      <c r="A120">
        <v>119</v>
      </c>
      <c r="B120" t="s">
        <v>15</v>
      </c>
      <c r="C120">
        <v>104.01827996764401</v>
      </c>
      <c r="D120">
        <v>13.768542684377699</v>
      </c>
      <c r="E120" t="s">
        <v>60</v>
      </c>
      <c r="F120">
        <v>79</v>
      </c>
      <c r="G120">
        <v>3.7910604998984401E-3</v>
      </c>
      <c r="H120">
        <v>0.53789843637592205</v>
      </c>
      <c r="I120" t="s">
        <v>65</v>
      </c>
      <c r="J120" t="s">
        <v>16</v>
      </c>
      <c r="K120" t="s">
        <v>39</v>
      </c>
      <c r="L120">
        <v>1</v>
      </c>
      <c r="M120" t="s">
        <v>37</v>
      </c>
      <c r="N120" t="s">
        <v>37</v>
      </c>
      <c r="O120" t="b">
        <v>1</v>
      </c>
      <c r="P120">
        <v>2017</v>
      </c>
      <c r="Q120">
        <v>9</v>
      </c>
      <c r="R120">
        <v>14</v>
      </c>
      <c r="S120" t="s">
        <v>27</v>
      </c>
      <c r="T120" t="s">
        <v>37</v>
      </c>
      <c r="U120" t="s">
        <v>37</v>
      </c>
      <c r="V120" t="s">
        <v>36</v>
      </c>
      <c r="W120" t="s">
        <v>35</v>
      </c>
    </row>
    <row r="121" spans="1:23" x14ac:dyDescent="0.25">
      <c r="A121">
        <v>691</v>
      </c>
      <c r="B121" t="s">
        <v>15</v>
      </c>
      <c r="C121">
        <v>105.240636035911</v>
      </c>
      <c r="D121">
        <v>14.264329001206301</v>
      </c>
      <c r="E121" t="s">
        <v>60</v>
      </c>
      <c r="F121">
        <v>131</v>
      </c>
      <c r="G121">
        <v>0</v>
      </c>
      <c r="H121">
        <v>0</v>
      </c>
      <c r="I121" t="s">
        <v>43</v>
      </c>
      <c r="J121" t="s">
        <v>16</v>
      </c>
      <c r="K121" t="s">
        <v>39</v>
      </c>
      <c r="L121">
        <v>1</v>
      </c>
      <c r="M121" t="s">
        <v>42</v>
      </c>
      <c r="N121" t="s">
        <v>42</v>
      </c>
      <c r="O121" t="b">
        <v>1</v>
      </c>
      <c r="P121">
        <v>2017</v>
      </c>
      <c r="Q121">
        <v>9</v>
      </c>
      <c r="R121">
        <v>14</v>
      </c>
      <c r="S121" t="s">
        <v>27</v>
      </c>
      <c r="T121" t="s">
        <v>42</v>
      </c>
      <c r="U121" t="s">
        <v>42</v>
      </c>
      <c r="V121" t="s">
        <v>36</v>
      </c>
      <c r="W121" t="s">
        <v>35</v>
      </c>
    </row>
    <row r="122" spans="1:23" x14ac:dyDescent="0.25">
      <c r="A122">
        <v>532</v>
      </c>
      <c r="B122" t="s">
        <v>15</v>
      </c>
      <c r="C122">
        <v>103.611142064251</v>
      </c>
      <c r="D122">
        <v>14.1993484299472</v>
      </c>
      <c r="E122" t="s">
        <v>60</v>
      </c>
      <c r="F122">
        <v>58</v>
      </c>
      <c r="G122">
        <v>1.8559009109266301E-3</v>
      </c>
      <c r="H122">
        <v>4.2583886342816104</v>
      </c>
      <c r="I122" t="s">
        <v>17</v>
      </c>
      <c r="J122" t="s">
        <v>16</v>
      </c>
      <c r="K122" t="s">
        <v>39</v>
      </c>
      <c r="L122">
        <v>1</v>
      </c>
      <c r="M122" t="s">
        <v>42</v>
      </c>
      <c r="N122" t="s">
        <v>42</v>
      </c>
      <c r="O122" t="b">
        <v>1</v>
      </c>
      <c r="P122">
        <v>2017</v>
      </c>
      <c r="Q122">
        <v>9</v>
      </c>
      <c r="R122">
        <v>14</v>
      </c>
      <c r="S122" t="s">
        <v>27</v>
      </c>
      <c r="T122" t="s">
        <v>42</v>
      </c>
      <c r="U122" t="s">
        <v>42</v>
      </c>
      <c r="V122" t="s">
        <v>36</v>
      </c>
      <c r="W122" t="s">
        <v>35</v>
      </c>
    </row>
    <row r="123" spans="1:23" x14ac:dyDescent="0.25">
      <c r="A123">
        <v>805</v>
      </c>
      <c r="B123" t="s">
        <v>15</v>
      </c>
      <c r="C123">
        <v>104.327800088865</v>
      </c>
      <c r="D123">
        <v>13.511378763861501</v>
      </c>
      <c r="E123" t="s">
        <v>60</v>
      </c>
      <c r="F123">
        <v>63</v>
      </c>
      <c r="G123">
        <v>8.1355689151460294E-3</v>
      </c>
      <c r="H123">
        <v>1.8756272473550799</v>
      </c>
      <c r="I123" t="s">
        <v>65</v>
      </c>
      <c r="J123" t="s">
        <v>16</v>
      </c>
      <c r="K123" t="s">
        <v>39</v>
      </c>
      <c r="L123">
        <v>1</v>
      </c>
      <c r="M123" t="s">
        <v>42</v>
      </c>
      <c r="N123" t="s">
        <v>42</v>
      </c>
      <c r="O123" t="b">
        <v>1</v>
      </c>
      <c r="P123">
        <v>2017</v>
      </c>
      <c r="Q123">
        <v>9</v>
      </c>
      <c r="R123">
        <v>15</v>
      </c>
      <c r="S123" t="s">
        <v>27</v>
      </c>
      <c r="T123" t="s">
        <v>54</v>
      </c>
      <c r="U123" t="s">
        <v>54</v>
      </c>
      <c r="V123" t="s">
        <v>36</v>
      </c>
      <c r="W123" t="s">
        <v>35</v>
      </c>
    </row>
    <row r="124" spans="1:23" x14ac:dyDescent="0.25">
      <c r="A124">
        <v>296</v>
      </c>
      <c r="B124" t="s">
        <v>15</v>
      </c>
      <c r="C124">
        <v>106.74635312058901</v>
      </c>
      <c r="D124">
        <v>12.141373426711199</v>
      </c>
      <c r="E124" t="s">
        <v>55</v>
      </c>
      <c r="F124">
        <v>134</v>
      </c>
      <c r="G124">
        <v>9.4095379442668305E-3</v>
      </c>
      <c r="H124">
        <v>0.102711553534684</v>
      </c>
      <c r="I124" t="s">
        <v>45</v>
      </c>
      <c r="J124" t="s">
        <v>16</v>
      </c>
      <c r="K124" t="s">
        <v>39</v>
      </c>
      <c r="L124">
        <v>1</v>
      </c>
      <c r="M124" t="s">
        <v>54</v>
      </c>
      <c r="N124" t="s">
        <v>54</v>
      </c>
      <c r="O124" t="b">
        <v>1</v>
      </c>
      <c r="P124">
        <v>2017</v>
      </c>
      <c r="Q124">
        <v>9</v>
      </c>
      <c r="R124">
        <v>13</v>
      </c>
      <c r="S124" t="s">
        <v>53</v>
      </c>
      <c r="T124" t="s">
        <v>54</v>
      </c>
      <c r="U124" t="s">
        <v>54</v>
      </c>
      <c r="V124" t="s">
        <v>36</v>
      </c>
      <c r="W124" t="s">
        <v>35</v>
      </c>
    </row>
    <row r="125" spans="1:23" x14ac:dyDescent="0.25">
      <c r="A125">
        <v>647</v>
      </c>
      <c r="B125" t="s">
        <v>15</v>
      </c>
      <c r="C125">
        <v>104.49075974409099</v>
      </c>
      <c r="D125">
        <v>11.321104710747001</v>
      </c>
      <c r="E125" t="s">
        <v>60</v>
      </c>
      <c r="F125">
        <v>175</v>
      </c>
      <c r="G125">
        <v>9.9760133706472798E-2</v>
      </c>
      <c r="H125">
        <v>1.05332374063886</v>
      </c>
      <c r="I125" t="s">
        <v>61</v>
      </c>
      <c r="J125" t="s">
        <v>16</v>
      </c>
      <c r="K125" t="s">
        <v>39</v>
      </c>
      <c r="L125">
        <v>1</v>
      </c>
      <c r="M125" t="s">
        <v>42</v>
      </c>
      <c r="N125" t="s">
        <v>42</v>
      </c>
      <c r="O125" t="b">
        <v>1</v>
      </c>
      <c r="P125">
        <v>2017</v>
      </c>
      <c r="Q125">
        <v>9</v>
      </c>
      <c r="R125">
        <v>14</v>
      </c>
      <c r="S125" t="s">
        <v>27</v>
      </c>
      <c r="T125" t="s">
        <v>42</v>
      </c>
      <c r="U125" t="s">
        <v>42</v>
      </c>
      <c r="V125" t="s">
        <v>36</v>
      </c>
      <c r="W125" t="s">
        <v>35</v>
      </c>
    </row>
    <row r="126" spans="1:23" x14ac:dyDescent="0.25">
      <c r="A126">
        <v>513</v>
      </c>
      <c r="B126" t="s">
        <v>15</v>
      </c>
      <c r="C126">
        <v>103.441903960099</v>
      </c>
      <c r="D126">
        <v>13.936953428015</v>
      </c>
      <c r="E126" t="s">
        <v>55</v>
      </c>
      <c r="F126">
        <v>25</v>
      </c>
      <c r="G126">
        <v>2.0869313818865998E-3</v>
      </c>
      <c r="H126">
        <v>1.50574821914251</v>
      </c>
      <c r="I126" t="s">
        <v>17</v>
      </c>
      <c r="J126" t="s">
        <v>16</v>
      </c>
      <c r="K126" t="s">
        <v>39</v>
      </c>
      <c r="L126">
        <v>1</v>
      </c>
      <c r="M126" t="s">
        <v>54</v>
      </c>
      <c r="N126" t="s">
        <v>54</v>
      </c>
      <c r="O126" t="b">
        <v>1</v>
      </c>
      <c r="P126">
        <v>2017</v>
      </c>
      <c r="Q126">
        <v>9</v>
      </c>
      <c r="R126">
        <v>14</v>
      </c>
      <c r="S126" t="s">
        <v>53</v>
      </c>
      <c r="T126" t="s">
        <v>37</v>
      </c>
      <c r="U126" t="s">
        <v>37</v>
      </c>
      <c r="V126" t="s">
        <v>36</v>
      </c>
      <c r="W126" t="s">
        <v>35</v>
      </c>
    </row>
    <row r="127" spans="1:23" x14ac:dyDescent="0.25">
      <c r="A127">
        <v>166</v>
      </c>
      <c r="B127" t="s">
        <v>15</v>
      </c>
      <c r="C127">
        <v>104.264408686642</v>
      </c>
      <c r="D127">
        <v>12.9235468711284</v>
      </c>
      <c r="E127" t="s">
        <v>60</v>
      </c>
      <c r="F127">
        <v>9</v>
      </c>
      <c r="G127" s="1">
        <v>1.9368744861418199E-4</v>
      </c>
      <c r="H127">
        <v>3.9364548652438498</v>
      </c>
      <c r="I127" t="s">
        <v>65</v>
      </c>
      <c r="J127" t="s">
        <v>16</v>
      </c>
      <c r="K127" t="s">
        <v>39</v>
      </c>
      <c r="L127">
        <v>1</v>
      </c>
      <c r="M127" t="s">
        <v>37</v>
      </c>
      <c r="N127" t="s">
        <v>37</v>
      </c>
      <c r="O127" t="b">
        <v>1</v>
      </c>
      <c r="P127">
        <v>2017</v>
      </c>
      <c r="Q127">
        <v>9</v>
      </c>
      <c r="R127">
        <v>14</v>
      </c>
      <c r="S127" t="s">
        <v>27</v>
      </c>
      <c r="T127" t="s">
        <v>37</v>
      </c>
      <c r="U127" t="s">
        <v>37</v>
      </c>
      <c r="V127" t="s">
        <v>36</v>
      </c>
      <c r="W127" t="s">
        <v>35</v>
      </c>
    </row>
    <row r="128" spans="1:23" x14ac:dyDescent="0.25">
      <c r="A128">
        <v>433</v>
      </c>
      <c r="B128" t="s">
        <v>15</v>
      </c>
      <c r="C128">
        <v>105.359952312657</v>
      </c>
      <c r="D128">
        <v>13.0376867405536</v>
      </c>
      <c r="E128" t="s">
        <v>60</v>
      </c>
      <c r="F128">
        <v>135</v>
      </c>
      <c r="G128">
        <v>1.44473325549784E-2</v>
      </c>
      <c r="H128">
        <v>4.8064174603182401</v>
      </c>
      <c r="I128" t="s">
        <v>70</v>
      </c>
      <c r="J128" t="s">
        <v>16</v>
      </c>
      <c r="K128" t="s">
        <v>39</v>
      </c>
      <c r="L128">
        <v>1</v>
      </c>
      <c r="M128" t="s">
        <v>37</v>
      </c>
      <c r="N128" t="s">
        <v>37</v>
      </c>
      <c r="O128" t="b">
        <v>1</v>
      </c>
      <c r="P128">
        <v>2017</v>
      </c>
      <c r="Q128">
        <v>9</v>
      </c>
      <c r="R128">
        <v>14</v>
      </c>
      <c r="S128" t="s">
        <v>27</v>
      </c>
      <c r="T128" t="s">
        <v>37</v>
      </c>
      <c r="U128" t="s">
        <v>37</v>
      </c>
      <c r="V128" t="s">
        <v>36</v>
      </c>
      <c r="W128" t="s">
        <v>35</v>
      </c>
    </row>
    <row r="129" spans="1:23" x14ac:dyDescent="0.25">
      <c r="A129">
        <v>5</v>
      </c>
      <c r="B129" t="s">
        <v>15</v>
      </c>
      <c r="C129">
        <v>103.512970065757</v>
      </c>
      <c r="D129">
        <v>13.053090209944999</v>
      </c>
      <c r="E129" t="s">
        <v>60</v>
      </c>
      <c r="F129">
        <v>9</v>
      </c>
      <c r="G129" s="1">
        <v>4.2983075759109101E-4</v>
      </c>
      <c r="H129">
        <v>0.327635910863458</v>
      </c>
      <c r="I129" t="s">
        <v>49</v>
      </c>
      <c r="J129" t="s">
        <v>16</v>
      </c>
      <c r="K129" t="s">
        <v>39</v>
      </c>
      <c r="L129">
        <v>1</v>
      </c>
      <c r="M129" t="s">
        <v>59</v>
      </c>
      <c r="N129" t="s">
        <v>59</v>
      </c>
      <c r="O129" t="b">
        <v>1</v>
      </c>
      <c r="P129">
        <v>2017</v>
      </c>
      <c r="Q129">
        <v>9</v>
      </c>
      <c r="R129">
        <v>14</v>
      </c>
      <c r="S129" t="s">
        <v>27</v>
      </c>
      <c r="T129" t="s">
        <v>54</v>
      </c>
      <c r="U129" t="s">
        <v>54</v>
      </c>
      <c r="V129" t="s">
        <v>36</v>
      </c>
      <c r="W129" t="s">
        <v>35</v>
      </c>
    </row>
    <row r="130" spans="1:23" x14ac:dyDescent="0.25">
      <c r="A130">
        <v>601</v>
      </c>
      <c r="B130" t="s">
        <v>15</v>
      </c>
      <c r="C130">
        <v>103.621331061804</v>
      </c>
      <c r="D130">
        <v>10.6740476578084</v>
      </c>
      <c r="E130" t="s">
        <v>60</v>
      </c>
      <c r="F130">
        <v>41</v>
      </c>
      <c r="G130">
        <v>1.7769275419892702E-2</v>
      </c>
      <c r="H130">
        <v>3.0178242372408399</v>
      </c>
      <c r="I130" t="s">
        <v>56</v>
      </c>
      <c r="J130" t="s">
        <v>16</v>
      </c>
      <c r="K130" t="s">
        <v>39</v>
      </c>
      <c r="L130">
        <v>1</v>
      </c>
      <c r="M130" t="s">
        <v>64</v>
      </c>
      <c r="N130" t="s">
        <v>64</v>
      </c>
      <c r="O130" t="b">
        <v>1</v>
      </c>
      <c r="P130">
        <v>2017</v>
      </c>
      <c r="Q130">
        <v>9</v>
      </c>
      <c r="R130">
        <v>14</v>
      </c>
      <c r="S130" t="s">
        <v>27</v>
      </c>
      <c r="T130" t="s">
        <v>64</v>
      </c>
      <c r="U130" t="s">
        <v>64</v>
      </c>
      <c r="V130" t="s">
        <v>36</v>
      </c>
      <c r="W130" t="s">
        <v>35</v>
      </c>
    </row>
    <row r="131" spans="1:23" x14ac:dyDescent="0.25">
      <c r="A131">
        <v>468</v>
      </c>
      <c r="B131" t="s">
        <v>15</v>
      </c>
      <c r="C131">
        <v>103.714322382017</v>
      </c>
      <c r="D131">
        <v>13.276722682330099</v>
      </c>
      <c r="E131" t="s">
        <v>44</v>
      </c>
      <c r="F131">
        <v>7</v>
      </c>
      <c r="G131" s="1">
        <v>4.2987168527244401E-4</v>
      </c>
      <c r="H131">
        <v>5.9552693906576097</v>
      </c>
      <c r="I131" t="s">
        <v>65</v>
      </c>
      <c r="J131" t="s">
        <v>16</v>
      </c>
      <c r="K131" t="s">
        <v>39</v>
      </c>
      <c r="L131">
        <v>1</v>
      </c>
      <c r="M131" t="s">
        <v>59</v>
      </c>
      <c r="N131" t="s">
        <v>59</v>
      </c>
      <c r="O131" t="b">
        <v>1</v>
      </c>
      <c r="P131">
        <v>2017</v>
      </c>
      <c r="Q131">
        <v>9</v>
      </c>
      <c r="R131">
        <v>14</v>
      </c>
      <c r="S131" t="s">
        <v>27</v>
      </c>
      <c r="T131" t="s">
        <v>42</v>
      </c>
      <c r="U131" t="s">
        <v>42</v>
      </c>
      <c r="V131" t="s">
        <v>36</v>
      </c>
      <c r="W131" t="s">
        <v>35</v>
      </c>
    </row>
    <row r="132" spans="1:23" x14ac:dyDescent="0.25">
      <c r="A132">
        <v>726</v>
      </c>
      <c r="B132" t="s">
        <v>15</v>
      </c>
      <c r="C132">
        <v>106.19891249553601</v>
      </c>
      <c r="D132">
        <v>13.697403255400401</v>
      </c>
      <c r="E132" t="s">
        <v>57</v>
      </c>
      <c r="F132">
        <v>74</v>
      </c>
      <c r="G132">
        <v>4.0790820062730901E-3</v>
      </c>
      <c r="H132">
        <v>3.20964576859524</v>
      </c>
      <c r="I132" t="s">
        <v>58</v>
      </c>
      <c r="J132" t="s">
        <v>16</v>
      </c>
      <c r="K132" t="s">
        <v>39</v>
      </c>
      <c r="L132">
        <v>1</v>
      </c>
      <c r="M132" t="s">
        <v>42</v>
      </c>
      <c r="N132" t="s">
        <v>42</v>
      </c>
      <c r="O132" t="b">
        <v>1</v>
      </c>
      <c r="P132">
        <v>2017</v>
      </c>
      <c r="Q132">
        <v>9</v>
      </c>
      <c r="R132">
        <v>13</v>
      </c>
      <c r="S132" t="s">
        <v>47</v>
      </c>
      <c r="T132" t="s">
        <v>42</v>
      </c>
      <c r="U132" t="s">
        <v>42</v>
      </c>
      <c r="V132" t="s">
        <v>36</v>
      </c>
      <c r="W132" t="s">
        <v>35</v>
      </c>
    </row>
    <row r="133" spans="1:23" x14ac:dyDescent="0.25">
      <c r="A133">
        <v>595</v>
      </c>
      <c r="B133" t="s">
        <v>15</v>
      </c>
      <c r="C133">
        <v>102.61079023718401</v>
      </c>
      <c r="D133">
        <v>13.504237227270499</v>
      </c>
      <c r="E133" t="s">
        <v>44</v>
      </c>
      <c r="F133">
        <v>50</v>
      </c>
      <c r="G133">
        <v>3.7629163542542898E-3</v>
      </c>
      <c r="H133">
        <v>1.2782372550677299</v>
      </c>
      <c r="I133" t="s">
        <v>71</v>
      </c>
      <c r="J133" t="s">
        <v>16</v>
      </c>
      <c r="K133" t="s">
        <v>39</v>
      </c>
      <c r="L133">
        <v>1</v>
      </c>
      <c r="M133" t="s">
        <v>59</v>
      </c>
      <c r="N133" t="s">
        <v>59</v>
      </c>
      <c r="O133" t="b">
        <v>1</v>
      </c>
      <c r="P133">
        <v>2017</v>
      </c>
      <c r="Q133">
        <v>9</v>
      </c>
      <c r="R133">
        <v>14</v>
      </c>
      <c r="S133" t="s">
        <v>27</v>
      </c>
      <c r="T133" t="s">
        <v>42</v>
      </c>
      <c r="U133" t="s">
        <v>42</v>
      </c>
      <c r="V133" t="s">
        <v>36</v>
      </c>
      <c r="W133" t="s">
        <v>35</v>
      </c>
    </row>
    <row r="134" spans="1:23" x14ac:dyDescent="0.25">
      <c r="A134">
        <v>390</v>
      </c>
      <c r="B134" t="s">
        <v>15</v>
      </c>
      <c r="C134">
        <v>105.047307849321</v>
      </c>
      <c r="D134">
        <v>13.3499921848067</v>
      </c>
      <c r="E134" t="s">
        <v>60</v>
      </c>
      <c r="F134">
        <v>100</v>
      </c>
      <c r="G134">
        <v>9.5578364039532501E-2</v>
      </c>
      <c r="H134">
        <v>1.75148113703371</v>
      </c>
      <c r="I134" t="s">
        <v>43</v>
      </c>
      <c r="J134" t="s">
        <v>16</v>
      </c>
      <c r="K134" t="s">
        <v>39</v>
      </c>
      <c r="L134">
        <v>1</v>
      </c>
      <c r="M134" t="s">
        <v>42</v>
      </c>
      <c r="N134" t="s">
        <v>42</v>
      </c>
      <c r="O134" t="b">
        <v>1</v>
      </c>
      <c r="P134">
        <v>2017</v>
      </c>
      <c r="Q134">
        <v>9</v>
      </c>
      <c r="R134">
        <v>14</v>
      </c>
      <c r="S134" t="s">
        <v>27</v>
      </c>
      <c r="T134" t="s">
        <v>42</v>
      </c>
      <c r="U134" t="s">
        <v>42</v>
      </c>
      <c r="V134" t="s">
        <v>36</v>
      </c>
      <c r="W134" t="s">
        <v>35</v>
      </c>
    </row>
    <row r="135" spans="1:23" x14ac:dyDescent="0.25">
      <c r="A135">
        <v>160</v>
      </c>
      <c r="B135" t="s">
        <v>15</v>
      </c>
      <c r="C135">
        <v>104.157052892449</v>
      </c>
      <c r="D135">
        <v>11.509118537238299</v>
      </c>
      <c r="E135" t="s">
        <v>60</v>
      </c>
      <c r="F135">
        <v>139</v>
      </c>
      <c r="G135">
        <v>1.09076177524267E-2</v>
      </c>
      <c r="H135">
        <v>3.24261756318981</v>
      </c>
      <c r="I135" t="s">
        <v>61</v>
      </c>
      <c r="J135" t="s">
        <v>16</v>
      </c>
      <c r="K135" t="s">
        <v>39</v>
      </c>
      <c r="L135">
        <v>1</v>
      </c>
      <c r="M135" t="s">
        <v>64</v>
      </c>
      <c r="N135" t="s">
        <v>64</v>
      </c>
      <c r="O135" t="b">
        <v>1</v>
      </c>
      <c r="P135">
        <v>2017</v>
      </c>
      <c r="Q135">
        <v>9</v>
      </c>
      <c r="R135">
        <v>14</v>
      </c>
      <c r="S135" t="s">
        <v>27</v>
      </c>
      <c r="T135" t="s">
        <v>54</v>
      </c>
      <c r="U135" t="s">
        <v>54</v>
      </c>
      <c r="V135" t="s">
        <v>52</v>
      </c>
      <c r="W135" t="s">
        <v>51</v>
      </c>
    </row>
    <row r="136" spans="1:23" x14ac:dyDescent="0.25">
      <c r="A136">
        <v>480</v>
      </c>
      <c r="B136" t="s">
        <v>15</v>
      </c>
      <c r="C136">
        <v>104.36039285859501</v>
      </c>
      <c r="D136">
        <v>11.6173092853459</v>
      </c>
      <c r="E136" t="s">
        <v>41</v>
      </c>
      <c r="F136">
        <v>87</v>
      </c>
      <c r="G136">
        <v>6.5723417603742104E-3</v>
      </c>
      <c r="H136">
        <v>2.7096692033322598</v>
      </c>
      <c r="I136" t="s">
        <v>61</v>
      </c>
      <c r="J136" t="s">
        <v>16</v>
      </c>
      <c r="K136" t="s">
        <v>39</v>
      </c>
      <c r="L136">
        <v>1</v>
      </c>
      <c r="M136" t="s">
        <v>62</v>
      </c>
      <c r="N136" t="s">
        <v>62</v>
      </c>
      <c r="O136" t="b">
        <v>1</v>
      </c>
      <c r="P136">
        <v>2017</v>
      </c>
      <c r="Q136">
        <v>9</v>
      </c>
      <c r="R136">
        <v>14</v>
      </c>
      <c r="S136" t="s">
        <v>53</v>
      </c>
      <c r="T136" t="s">
        <v>62</v>
      </c>
      <c r="U136" t="s">
        <v>62</v>
      </c>
      <c r="V136" t="s">
        <v>36</v>
      </c>
      <c r="W136" t="s">
        <v>35</v>
      </c>
    </row>
    <row r="137" spans="1:23" x14ac:dyDescent="0.25">
      <c r="A137">
        <v>120</v>
      </c>
      <c r="B137" t="s">
        <v>15</v>
      </c>
      <c r="C137">
        <v>104.684155680887</v>
      </c>
      <c r="D137">
        <v>14.009843736285699</v>
      </c>
      <c r="E137" t="s">
        <v>94</v>
      </c>
      <c r="F137">
        <v>95</v>
      </c>
      <c r="G137">
        <v>1.7204209725494701E-2</v>
      </c>
      <c r="H137">
        <v>0.170326890558783</v>
      </c>
      <c r="I137" t="s">
        <v>43</v>
      </c>
      <c r="J137" t="s">
        <v>16</v>
      </c>
      <c r="K137" t="s">
        <v>39</v>
      </c>
      <c r="L137">
        <v>1</v>
      </c>
      <c r="M137" t="s">
        <v>42</v>
      </c>
      <c r="N137" t="s">
        <v>42</v>
      </c>
      <c r="O137" t="b">
        <v>1</v>
      </c>
      <c r="P137">
        <v>2017</v>
      </c>
      <c r="Q137">
        <v>9</v>
      </c>
      <c r="R137">
        <v>13</v>
      </c>
      <c r="S137" t="s">
        <v>28</v>
      </c>
      <c r="T137" t="s">
        <v>42</v>
      </c>
      <c r="U137" t="s">
        <v>42</v>
      </c>
      <c r="V137" t="s">
        <v>36</v>
      </c>
      <c r="W137" t="s">
        <v>35</v>
      </c>
    </row>
    <row r="138" spans="1:23" x14ac:dyDescent="0.25">
      <c r="A138">
        <v>489</v>
      </c>
      <c r="B138" t="s">
        <v>15</v>
      </c>
      <c r="C138">
        <v>104.710732365851</v>
      </c>
      <c r="D138">
        <v>12.287083841929601</v>
      </c>
      <c r="E138" t="s">
        <v>94</v>
      </c>
      <c r="F138">
        <v>9</v>
      </c>
      <c r="G138">
        <v>3.0477337588179498E-3</v>
      </c>
      <c r="H138">
        <v>4.39554325214751</v>
      </c>
      <c r="I138" t="s">
        <v>63</v>
      </c>
      <c r="J138" t="s">
        <v>16</v>
      </c>
      <c r="K138" t="s">
        <v>39</v>
      </c>
      <c r="L138">
        <v>1</v>
      </c>
      <c r="M138" t="s">
        <v>37</v>
      </c>
      <c r="N138" t="s">
        <v>37</v>
      </c>
      <c r="O138" t="b">
        <v>1</v>
      </c>
      <c r="P138">
        <v>2017</v>
      </c>
      <c r="Q138">
        <v>9</v>
      </c>
      <c r="R138">
        <v>13</v>
      </c>
      <c r="S138" t="s">
        <v>28</v>
      </c>
      <c r="T138" t="s">
        <v>37</v>
      </c>
      <c r="U138" t="s">
        <v>37</v>
      </c>
      <c r="V138" t="s">
        <v>36</v>
      </c>
      <c r="W138" t="s">
        <v>35</v>
      </c>
    </row>
    <row r="139" spans="1:23" x14ac:dyDescent="0.25">
      <c r="A139">
        <v>562</v>
      </c>
      <c r="B139" t="s">
        <v>15</v>
      </c>
      <c r="C139">
        <v>106.065104236897</v>
      </c>
      <c r="D139">
        <v>14.2285576418491</v>
      </c>
      <c r="E139" t="s">
        <v>41</v>
      </c>
      <c r="F139">
        <v>111</v>
      </c>
      <c r="G139">
        <v>1.91941594060969E-3</v>
      </c>
      <c r="H139">
        <v>6.1378257610286697</v>
      </c>
      <c r="I139" t="s">
        <v>58</v>
      </c>
      <c r="J139" t="s">
        <v>16</v>
      </c>
      <c r="K139" t="s">
        <v>39</v>
      </c>
      <c r="L139">
        <v>1</v>
      </c>
      <c r="M139" t="s">
        <v>42</v>
      </c>
      <c r="N139" t="s">
        <v>42</v>
      </c>
      <c r="O139" t="b">
        <v>1</v>
      </c>
      <c r="P139">
        <v>2017</v>
      </c>
      <c r="Q139">
        <v>9</v>
      </c>
      <c r="R139">
        <v>14</v>
      </c>
      <c r="S139" t="s">
        <v>47</v>
      </c>
      <c r="T139" t="s">
        <v>42</v>
      </c>
      <c r="U139" t="s">
        <v>42</v>
      </c>
      <c r="V139" t="s">
        <v>36</v>
      </c>
      <c r="W139" t="s">
        <v>35</v>
      </c>
    </row>
    <row r="140" spans="1:23" x14ac:dyDescent="0.25">
      <c r="A140">
        <v>398</v>
      </c>
      <c r="B140" t="s">
        <v>15</v>
      </c>
      <c r="C140">
        <v>103.953702478341</v>
      </c>
      <c r="D140">
        <v>13.0155669519615</v>
      </c>
      <c r="E140" t="s">
        <v>94</v>
      </c>
      <c r="F140">
        <v>6</v>
      </c>
      <c r="G140" s="1">
        <v>5.4262163293561599E-4</v>
      </c>
      <c r="H140">
        <v>3.14159265358979</v>
      </c>
      <c r="I140" t="s">
        <v>65</v>
      </c>
      <c r="J140" t="s">
        <v>16</v>
      </c>
      <c r="K140" t="s">
        <v>39</v>
      </c>
      <c r="L140">
        <v>1</v>
      </c>
      <c r="M140" t="s">
        <v>37</v>
      </c>
      <c r="N140" t="s">
        <v>37</v>
      </c>
      <c r="O140" t="b">
        <v>1</v>
      </c>
      <c r="P140">
        <v>2017</v>
      </c>
      <c r="Q140">
        <v>9</v>
      </c>
      <c r="R140">
        <v>13</v>
      </c>
      <c r="S140" t="s">
        <v>28</v>
      </c>
      <c r="T140" t="s">
        <v>37</v>
      </c>
      <c r="U140" t="s">
        <v>37</v>
      </c>
      <c r="V140" t="s">
        <v>36</v>
      </c>
      <c r="W140" t="s">
        <v>35</v>
      </c>
    </row>
    <row r="141" spans="1:23" x14ac:dyDescent="0.25">
      <c r="A141">
        <v>350</v>
      </c>
      <c r="B141" t="s">
        <v>15</v>
      </c>
      <c r="C141">
        <v>103.427811990164</v>
      </c>
      <c r="D141">
        <v>12.7894024416606</v>
      </c>
      <c r="E141" t="s">
        <v>94</v>
      </c>
      <c r="F141">
        <v>15</v>
      </c>
      <c r="G141" s="1">
        <v>5.4262163293561599E-4</v>
      </c>
      <c r="H141">
        <v>6.28318530717958</v>
      </c>
      <c r="I141" t="s">
        <v>49</v>
      </c>
      <c r="J141" t="s">
        <v>16</v>
      </c>
      <c r="K141" t="s">
        <v>39</v>
      </c>
      <c r="L141">
        <v>1</v>
      </c>
      <c r="M141" t="s">
        <v>37</v>
      </c>
      <c r="N141" t="s">
        <v>37</v>
      </c>
      <c r="O141" t="b">
        <v>1</v>
      </c>
      <c r="P141">
        <v>2017</v>
      </c>
      <c r="Q141">
        <v>9</v>
      </c>
      <c r="R141">
        <v>13</v>
      </c>
      <c r="S141" t="s">
        <v>28</v>
      </c>
      <c r="T141" t="s">
        <v>37</v>
      </c>
      <c r="U141" t="s">
        <v>37</v>
      </c>
      <c r="V141" t="s">
        <v>36</v>
      </c>
      <c r="W141" t="s">
        <v>35</v>
      </c>
    </row>
    <row r="142" spans="1:23" x14ac:dyDescent="0.25">
      <c r="A142">
        <v>144</v>
      </c>
      <c r="B142" t="s">
        <v>15</v>
      </c>
      <c r="C142">
        <v>105.81373095519901</v>
      </c>
      <c r="D142">
        <v>13.421035019707499</v>
      </c>
      <c r="E142" t="s">
        <v>94</v>
      </c>
      <c r="F142">
        <v>84</v>
      </c>
      <c r="G142">
        <v>6.04163660703823E-3</v>
      </c>
      <c r="H142">
        <v>1.8436055166337399</v>
      </c>
      <c r="I142" t="s">
        <v>58</v>
      </c>
      <c r="J142" t="s">
        <v>16</v>
      </c>
      <c r="K142" t="s">
        <v>39</v>
      </c>
      <c r="L142">
        <v>1</v>
      </c>
      <c r="M142" t="s">
        <v>42</v>
      </c>
      <c r="N142" t="s">
        <v>42</v>
      </c>
      <c r="O142" t="b">
        <v>1</v>
      </c>
      <c r="P142">
        <v>2017</v>
      </c>
      <c r="Q142">
        <v>9</v>
      </c>
      <c r="R142">
        <v>13</v>
      </c>
      <c r="S142" t="s">
        <v>28</v>
      </c>
      <c r="T142" t="s">
        <v>42</v>
      </c>
      <c r="U142" t="s">
        <v>42</v>
      </c>
      <c r="V142" t="s">
        <v>36</v>
      </c>
      <c r="W142" t="s">
        <v>35</v>
      </c>
    </row>
    <row r="143" spans="1:23" x14ac:dyDescent="0.25">
      <c r="A143">
        <v>385</v>
      </c>
      <c r="B143" t="s">
        <v>15</v>
      </c>
      <c r="C143">
        <v>102.891037137007</v>
      </c>
      <c r="D143">
        <v>12.845542728550001</v>
      </c>
      <c r="E143" t="s">
        <v>60</v>
      </c>
      <c r="F143">
        <v>68</v>
      </c>
      <c r="G143">
        <v>1.7924649768962101E-3</v>
      </c>
      <c r="H143">
        <v>2.1291209276237599</v>
      </c>
      <c r="I143" t="s">
        <v>49</v>
      </c>
      <c r="J143" t="s">
        <v>16</v>
      </c>
      <c r="K143" t="s">
        <v>39</v>
      </c>
      <c r="L143">
        <v>1</v>
      </c>
      <c r="M143" t="s">
        <v>37</v>
      </c>
      <c r="N143" t="s">
        <v>37</v>
      </c>
      <c r="O143" t="b">
        <v>1</v>
      </c>
      <c r="P143">
        <v>2017</v>
      </c>
      <c r="Q143">
        <v>9</v>
      </c>
      <c r="R143">
        <v>15</v>
      </c>
      <c r="S143" t="s">
        <v>28</v>
      </c>
      <c r="T143" t="s">
        <v>37</v>
      </c>
      <c r="U143" t="s">
        <v>37</v>
      </c>
      <c r="V143" t="s">
        <v>36</v>
      </c>
      <c r="W143" t="s">
        <v>35</v>
      </c>
    </row>
    <row r="144" spans="1:23" x14ac:dyDescent="0.25">
      <c r="A144">
        <v>645</v>
      </c>
      <c r="B144" t="s">
        <v>15</v>
      </c>
      <c r="C144">
        <v>106.46584555353201</v>
      </c>
      <c r="D144">
        <v>12.1879951324059</v>
      </c>
      <c r="E144" t="s">
        <v>41</v>
      </c>
      <c r="F144">
        <v>72</v>
      </c>
      <c r="G144">
        <v>1.40498631532082E-3</v>
      </c>
      <c r="H144">
        <v>1.7651226242206099</v>
      </c>
      <c r="I144" t="s">
        <v>45</v>
      </c>
      <c r="J144" t="s">
        <v>16</v>
      </c>
      <c r="K144" t="s">
        <v>39</v>
      </c>
      <c r="L144">
        <v>1</v>
      </c>
      <c r="M144" t="s">
        <v>62</v>
      </c>
      <c r="N144" t="s">
        <v>62</v>
      </c>
      <c r="O144" t="b">
        <v>1</v>
      </c>
      <c r="P144">
        <v>2017</v>
      </c>
      <c r="Q144">
        <v>9</v>
      </c>
      <c r="R144">
        <v>14</v>
      </c>
      <c r="S144" t="s">
        <v>53</v>
      </c>
      <c r="T144" t="s">
        <v>37</v>
      </c>
      <c r="U144" t="s">
        <v>37</v>
      </c>
      <c r="V144" t="s">
        <v>36</v>
      </c>
      <c r="W144" t="s">
        <v>35</v>
      </c>
    </row>
    <row r="145" spans="1:23" x14ac:dyDescent="0.25">
      <c r="A145">
        <v>770</v>
      </c>
      <c r="B145" t="s">
        <v>15</v>
      </c>
      <c r="C145">
        <v>105.58955154085901</v>
      </c>
      <c r="D145">
        <v>12.156244515017301</v>
      </c>
      <c r="E145" t="s">
        <v>94</v>
      </c>
      <c r="F145">
        <v>14</v>
      </c>
      <c r="G145" s="1">
        <v>7.7357772244055498E-4</v>
      </c>
      <c r="H145">
        <v>5.4898107191236196</v>
      </c>
      <c r="I145" t="s">
        <v>74</v>
      </c>
      <c r="J145" t="s">
        <v>16</v>
      </c>
      <c r="K145" t="s">
        <v>39</v>
      </c>
      <c r="L145">
        <v>1</v>
      </c>
      <c r="M145" t="s">
        <v>54</v>
      </c>
      <c r="N145" t="s">
        <v>54</v>
      </c>
      <c r="O145" t="b">
        <v>1</v>
      </c>
      <c r="P145">
        <v>2017</v>
      </c>
      <c r="Q145">
        <v>9</v>
      </c>
      <c r="R145">
        <v>13</v>
      </c>
      <c r="S145" t="s">
        <v>28</v>
      </c>
      <c r="T145" t="s">
        <v>54</v>
      </c>
      <c r="U145" t="s">
        <v>54</v>
      </c>
      <c r="V145" t="s">
        <v>36</v>
      </c>
      <c r="W145" t="s">
        <v>35</v>
      </c>
    </row>
    <row r="146" spans="1:23" x14ac:dyDescent="0.25">
      <c r="A146">
        <v>126</v>
      </c>
      <c r="B146" t="s">
        <v>15</v>
      </c>
      <c r="C146">
        <v>104.462483272867</v>
      </c>
      <c r="D146">
        <v>12.901650674366801</v>
      </c>
      <c r="E146" t="s">
        <v>94</v>
      </c>
      <c r="F146">
        <v>11</v>
      </c>
      <c r="G146">
        <v>0</v>
      </c>
      <c r="H146">
        <v>1.5707963267949001</v>
      </c>
      <c r="I146" t="s">
        <v>70</v>
      </c>
      <c r="J146" t="s">
        <v>16</v>
      </c>
      <c r="K146" t="s">
        <v>39</v>
      </c>
      <c r="L146">
        <v>1</v>
      </c>
      <c r="M146" t="s">
        <v>37</v>
      </c>
      <c r="N146" t="s">
        <v>37</v>
      </c>
      <c r="O146" t="b">
        <v>1</v>
      </c>
      <c r="P146">
        <v>2017</v>
      </c>
      <c r="Q146">
        <v>9</v>
      </c>
      <c r="R146">
        <v>13</v>
      </c>
      <c r="S146" t="s">
        <v>28</v>
      </c>
      <c r="T146" t="s">
        <v>37</v>
      </c>
      <c r="U146" t="s">
        <v>37</v>
      </c>
      <c r="V146" t="s">
        <v>36</v>
      </c>
      <c r="W146" t="s">
        <v>35</v>
      </c>
    </row>
    <row r="147" spans="1:23" x14ac:dyDescent="0.25">
      <c r="A147">
        <v>206</v>
      </c>
      <c r="B147" t="s">
        <v>15</v>
      </c>
      <c r="C147">
        <v>104.879506190141</v>
      </c>
      <c r="D147">
        <v>11.298652520025801</v>
      </c>
      <c r="E147" t="s">
        <v>94</v>
      </c>
      <c r="F147">
        <v>8</v>
      </c>
      <c r="G147">
        <v>1.2440988499962801E-3</v>
      </c>
      <c r="H147">
        <v>1.6800526071414601</v>
      </c>
      <c r="I147" t="s">
        <v>80</v>
      </c>
      <c r="J147" t="s">
        <v>16</v>
      </c>
      <c r="K147" t="s">
        <v>39</v>
      </c>
      <c r="L147">
        <v>1</v>
      </c>
      <c r="M147" t="s">
        <v>37</v>
      </c>
      <c r="N147" t="s">
        <v>37</v>
      </c>
      <c r="O147" t="b">
        <v>1</v>
      </c>
      <c r="P147">
        <v>2017</v>
      </c>
      <c r="Q147">
        <v>9</v>
      </c>
      <c r="R147">
        <v>13</v>
      </c>
      <c r="S147" t="s">
        <v>28</v>
      </c>
      <c r="T147" t="s">
        <v>37</v>
      </c>
      <c r="U147" t="s">
        <v>37</v>
      </c>
      <c r="V147" t="s">
        <v>36</v>
      </c>
      <c r="W147" t="s">
        <v>35</v>
      </c>
    </row>
    <row r="148" spans="1:23" x14ac:dyDescent="0.25">
      <c r="A148">
        <v>44</v>
      </c>
      <c r="B148" t="s">
        <v>15</v>
      </c>
      <c r="C148">
        <v>104.123954643037</v>
      </c>
      <c r="D148">
        <v>11.4926499492574</v>
      </c>
      <c r="E148" t="s">
        <v>44</v>
      </c>
      <c r="F148">
        <v>146</v>
      </c>
      <c r="G148">
        <v>1.8935162545388299E-2</v>
      </c>
      <c r="H148">
        <v>1.4125428857742499</v>
      </c>
      <c r="I148" t="s">
        <v>61</v>
      </c>
      <c r="J148" t="s">
        <v>16</v>
      </c>
      <c r="K148" t="s">
        <v>39</v>
      </c>
      <c r="L148">
        <v>1</v>
      </c>
      <c r="M148" t="s">
        <v>64</v>
      </c>
      <c r="N148" t="s">
        <v>64</v>
      </c>
      <c r="O148" t="b">
        <v>1</v>
      </c>
      <c r="P148">
        <v>2017</v>
      </c>
      <c r="Q148">
        <v>9</v>
      </c>
      <c r="R148">
        <v>13</v>
      </c>
      <c r="S148" t="s">
        <v>28</v>
      </c>
      <c r="T148" t="s">
        <v>37</v>
      </c>
      <c r="U148" t="s">
        <v>37</v>
      </c>
      <c r="V148" t="s">
        <v>36</v>
      </c>
      <c r="W148" t="s">
        <v>35</v>
      </c>
    </row>
    <row r="149" spans="1:23" x14ac:dyDescent="0.25">
      <c r="A149">
        <v>481</v>
      </c>
      <c r="B149" t="s">
        <v>15</v>
      </c>
      <c r="C149">
        <v>103.885840343089</v>
      </c>
      <c r="D149">
        <v>11.118007635374999</v>
      </c>
      <c r="E149" t="s">
        <v>94</v>
      </c>
      <c r="F149">
        <v>132</v>
      </c>
      <c r="G149">
        <v>4.4370722029058701E-2</v>
      </c>
      <c r="H149">
        <v>2.52485250972591</v>
      </c>
      <c r="I149" t="s">
        <v>46</v>
      </c>
      <c r="J149" t="s">
        <v>16</v>
      </c>
      <c r="K149" t="s">
        <v>39</v>
      </c>
      <c r="L149">
        <v>1</v>
      </c>
      <c r="M149" t="s">
        <v>42</v>
      </c>
      <c r="N149" t="s">
        <v>42</v>
      </c>
      <c r="O149" t="b">
        <v>1</v>
      </c>
      <c r="P149">
        <v>2017</v>
      </c>
      <c r="Q149">
        <v>9</v>
      </c>
      <c r="R149">
        <v>13</v>
      </c>
      <c r="S149" t="s">
        <v>28</v>
      </c>
      <c r="T149" t="s">
        <v>42</v>
      </c>
      <c r="U149" t="s">
        <v>42</v>
      </c>
      <c r="V149" t="s">
        <v>36</v>
      </c>
      <c r="W149" t="s">
        <v>35</v>
      </c>
    </row>
    <row r="150" spans="1:23" x14ac:dyDescent="0.25">
      <c r="A150">
        <v>307</v>
      </c>
      <c r="B150" t="s">
        <v>15</v>
      </c>
      <c r="C150">
        <v>102.94264349453999</v>
      </c>
      <c r="D150">
        <v>14.0267788155244</v>
      </c>
      <c r="E150" t="s">
        <v>94</v>
      </c>
      <c r="F150">
        <v>54</v>
      </c>
      <c r="G150">
        <v>2.3103166757042098E-3</v>
      </c>
      <c r="H150">
        <v>3.0814391720634502</v>
      </c>
      <c r="I150" t="s">
        <v>71</v>
      </c>
      <c r="J150" t="s">
        <v>16</v>
      </c>
      <c r="K150" t="s">
        <v>39</v>
      </c>
      <c r="L150">
        <v>1</v>
      </c>
      <c r="M150" t="s">
        <v>37</v>
      </c>
      <c r="N150" t="s">
        <v>37</v>
      </c>
      <c r="O150" t="b">
        <v>1</v>
      </c>
      <c r="P150">
        <v>2017</v>
      </c>
      <c r="Q150">
        <v>9</v>
      </c>
      <c r="R150">
        <v>13</v>
      </c>
      <c r="S150" t="s">
        <v>28</v>
      </c>
      <c r="T150" t="s">
        <v>37</v>
      </c>
      <c r="U150" t="s">
        <v>37</v>
      </c>
      <c r="V150" t="s">
        <v>36</v>
      </c>
      <c r="W150" t="s">
        <v>35</v>
      </c>
    </row>
    <row r="151" spans="1:23" x14ac:dyDescent="0.25">
      <c r="A151">
        <v>881</v>
      </c>
      <c r="B151" t="s">
        <v>15</v>
      </c>
      <c r="C151">
        <v>104.98244217408001</v>
      </c>
      <c r="D151">
        <v>13.7015029194368</v>
      </c>
      <c r="E151" t="s">
        <v>94</v>
      </c>
      <c r="F151">
        <v>252</v>
      </c>
      <c r="G151">
        <v>3.21746047057287E-2</v>
      </c>
      <c r="H151">
        <v>0.484083147734993</v>
      </c>
      <c r="I151" t="s">
        <v>43</v>
      </c>
      <c r="J151" t="s">
        <v>16</v>
      </c>
      <c r="K151" t="s">
        <v>39</v>
      </c>
      <c r="L151">
        <v>1</v>
      </c>
      <c r="M151" t="s">
        <v>37</v>
      </c>
      <c r="N151" t="s">
        <v>37</v>
      </c>
      <c r="O151" t="b">
        <v>1</v>
      </c>
      <c r="P151">
        <v>2017</v>
      </c>
      <c r="Q151">
        <v>9</v>
      </c>
      <c r="R151">
        <v>13</v>
      </c>
      <c r="S151" t="s">
        <v>28</v>
      </c>
      <c r="T151" t="s">
        <v>37</v>
      </c>
      <c r="U151" t="s">
        <v>37</v>
      </c>
      <c r="V151" t="s">
        <v>36</v>
      </c>
      <c r="W151" t="s">
        <v>35</v>
      </c>
    </row>
    <row r="152" spans="1:23" x14ac:dyDescent="0.25">
      <c r="A152">
        <v>531</v>
      </c>
      <c r="B152" t="s">
        <v>15</v>
      </c>
      <c r="C152">
        <v>104.929958352447</v>
      </c>
      <c r="D152">
        <v>13.4572809062849</v>
      </c>
      <c r="E152" t="s">
        <v>94</v>
      </c>
      <c r="F152">
        <v>98</v>
      </c>
      <c r="G152">
        <v>9.2966722147639503E-3</v>
      </c>
      <c r="H152">
        <v>5.9174189804607797</v>
      </c>
      <c r="I152" t="s">
        <v>43</v>
      </c>
      <c r="J152" t="s">
        <v>16</v>
      </c>
      <c r="K152" t="s">
        <v>39</v>
      </c>
      <c r="L152">
        <v>1</v>
      </c>
      <c r="M152" t="s">
        <v>50</v>
      </c>
      <c r="N152" t="s">
        <v>50</v>
      </c>
      <c r="O152" t="b">
        <v>1</v>
      </c>
      <c r="P152">
        <v>2017</v>
      </c>
      <c r="Q152">
        <v>9</v>
      </c>
      <c r="R152">
        <v>13</v>
      </c>
      <c r="S152" t="s">
        <v>28</v>
      </c>
      <c r="T152" t="s">
        <v>50</v>
      </c>
      <c r="U152" t="s">
        <v>50</v>
      </c>
      <c r="V152" t="s">
        <v>36</v>
      </c>
      <c r="W152" t="s">
        <v>35</v>
      </c>
    </row>
    <row r="153" spans="1:23" x14ac:dyDescent="0.25">
      <c r="A153">
        <v>432</v>
      </c>
      <c r="B153" t="s">
        <v>15</v>
      </c>
      <c r="C153">
        <v>105.486499016472</v>
      </c>
      <c r="D153">
        <v>13.8202309988169</v>
      </c>
      <c r="E153" t="s">
        <v>94</v>
      </c>
      <c r="F153">
        <v>115</v>
      </c>
      <c r="G153">
        <v>2.5257992448384798E-3</v>
      </c>
      <c r="H153">
        <v>0.71984296148431404</v>
      </c>
      <c r="I153" t="s">
        <v>43</v>
      </c>
      <c r="J153" t="s">
        <v>16</v>
      </c>
      <c r="K153" t="s">
        <v>39</v>
      </c>
      <c r="L153">
        <v>1</v>
      </c>
      <c r="M153" t="s">
        <v>50</v>
      </c>
      <c r="N153" t="s">
        <v>50</v>
      </c>
      <c r="O153" t="b">
        <v>1</v>
      </c>
      <c r="P153">
        <v>2017</v>
      </c>
      <c r="Q153">
        <v>9</v>
      </c>
      <c r="R153">
        <v>13</v>
      </c>
      <c r="S153" t="s">
        <v>28</v>
      </c>
      <c r="T153" t="s">
        <v>50</v>
      </c>
      <c r="U153" t="s">
        <v>50</v>
      </c>
      <c r="V153" t="s">
        <v>36</v>
      </c>
      <c r="W153" t="s">
        <v>35</v>
      </c>
    </row>
    <row r="154" spans="1:23" x14ac:dyDescent="0.25">
      <c r="A154">
        <v>934</v>
      </c>
      <c r="B154" t="s">
        <v>15</v>
      </c>
      <c r="C154">
        <v>107.115191046223</v>
      </c>
      <c r="D154">
        <v>14.075284345173101</v>
      </c>
      <c r="E154" t="s">
        <v>41</v>
      </c>
      <c r="F154">
        <v>111</v>
      </c>
      <c r="G154">
        <v>6.0695690964322497E-3</v>
      </c>
      <c r="H154">
        <v>1.9848204497240201</v>
      </c>
      <c r="I154" t="s">
        <v>48</v>
      </c>
      <c r="J154" t="s">
        <v>16</v>
      </c>
      <c r="K154" t="s">
        <v>39</v>
      </c>
      <c r="L154">
        <v>1</v>
      </c>
      <c r="M154" t="s">
        <v>69</v>
      </c>
      <c r="N154" t="s">
        <v>69</v>
      </c>
      <c r="O154" t="b">
        <v>1</v>
      </c>
      <c r="P154">
        <v>2017</v>
      </c>
      <c r="Q154">
        <v>9</v>
      </c>
      <c r="R154">
        <v>14</v>
      </c>
      <c r="S154" t="s">
        <v>28</v>
      </c>
      <c r="T154" t="s">
        <v>59</v>
      </c>
      <c r="U154" t="s">
        <v>59</v>
      </c>
      <c r="V154" t="s">
        <v>36</v>
      </c>
      <c r="W154" t="s">
        <v>35</v>
      </c>
    </row>
    <row r="155" spans="1:23" x14ac:dyDescent="0.25">
      <c r="A155">
        <v>382</v>
      </c>
      <c r="B155" t="s">
        <v>15</v>
      </c>
      <c r="C155">
        <v>106.738651429505</v>
      </c>
      <c r="D155">
        <v>13.3784691189512</v>
      </c>
      <c r="E155" t="s">
        <v>94</v>
      </c>
      <c r="F155">
        <v>106</v>
      </c>
      <c r="G155">
        <v>4.7514239658066997E-3</v>
      </c>
      <c r="H155">
        <v>2.0133559991954502</v>
      </c>
      <c r="I155" t="s">
        <v>48</v>
      </c>
      <c r="J155" t="s">
        <v>16</v>
      </c>
      <c r="K155" t="s">
        <v>39</v>
      </c>
      <c r="L155">
        <v>1</v>
      </c>
      <c r="M155" t="s">
        <v>42</v>
      </c>
      <c r="N155" t="s">
        <v>42</v>
      </c>
      <c r="O155" t="b">
        <v>1</v>
      </c>
      <c r="P155">
        <v>2017</v>
      </c>
      <c r="Q155">
        <v>9</v>
      </c>
      <c r="R155">
        <v>13</v>
      </c>
      <c r="S155" t="s">
        <v>28</v>
      </c>
      <c r="T155" t="s">
        <v>42</v>
      </c>
      <c r="U155" t="s">
        <v>42</v>
      </c>
      <c r="V155" t="s">
        <v>36</v>
      </c>
      <c r="W155" t="s">
        <v>35</v>
      </c>
    </row>
    <row r="156" spans="1:23" x14ac:dyDescent="0.25">
      <c r="A156">
        <v>534</v>
      </c>
      <c r="B156" t="s">
        <v>15</v>
      </c>
      <c r="C156">
        <v>105.05491467530599</v>
      </c>
      <c r="D156">
        <v>11.1248876500775</v>
      </c>
      <c r="E156" t="s">
        <v>94</v>
      </c>
      <c r="F156">
        <v>8</v>
      </c>
      <c r="G156">
        <v>1.3998027565944001E-3</v>
      </c>
      <c r="H156">
        <v>4.9074441307539098</v>
      </c>
      <c r="I156" t="s">
        <v>73</v>
      </c>
      <c r="J156" t="s">
        <v>16</v>
      </c>
      <c r="K156" t="s">
        <v>39</v>
      </c>
      <c r="L156">
        <v>1</v>
      </c>
      <c r="M156" t="s">
        <v>37</v>
      </c>
      <c r="N156" t="s">
        <v>37</v>
      </c>
      <c r="O156" t="b">
        <v>1</v>
      </c>
      <c r="P156">
        <v>2017</v>
      </c>
      <c r="Q156">
        <v>9</v>
      </c>
      <c r="R156">
        <v>13</v>
      </c>
      <c r="S156" t="s">
        <v>28</v>
      </c>
      <c r="T156" t="s">
        <v>37</v>
      </c>
      <c r="U156" t="s">
        <v>37</v>
      </c>
      <c r="V156" t="s">
        <v>36</v>
      </c>
      <c r="W156" t="s">
        <v>35</v>
      </c>
    </row>
    <row r="157" spans="1:23" x14ac:dyDescent="0.25">
      <c r="A157">
        <v>70</v>
      </c>
      <c r="B157" t="s">
        <v>15</v>
      </c>
      <c r="C157">
        <v>106.944412369432</v>
      </c>
      <c r="D157">
        <v>14.050163887660201</v>
      </c>
      <c r="E157" t="s">
        <v>55</v>
      </c>
      <c r="F157">
        <v>110</v>
      </c>
      <c r="G157">
        <v>2.02081338239644E-2</v>
      </c>
      <c r="H157">
        <v>2.8126725599635298</v>
      </c>
      <c r="I157" t="s">
        <v>48</v>
      </c>
      <c r="J157" t="s">
        <v>16</v>
      </c>
      <c r="K157" t="s">
        <v>39</v>
      </c>
      <c r="L157">
        <v>1</v>
      </c>
      <c r="M157" t="s">
        <v>54</v>
      </c>
      <c r="N157" t="s">
        <v>54</v>
      </c>
      <c r="O157" t="b">
        <v>1</v>
      </c>
      <c r="P157">
        <v>2017</v>
      </c>
      <c r="Q157">
        <v>9</v>
      </c>
      <c r="R157">
        <v>14</v>
      </c>
      <c r="S157" t="s">
        <v>53</v>
      </c>
      <c r="T157" t="s">
        <v>37</v>
      </c>
      <c r="U157" t="s">
        <v>37</v>
      </c>
      <c r="V157" t="s">
        <v>36</v>
      </c>
      <c r="W157" t="s">
        <v>35</v>
      </c>
    </row>
    <row r="158" spans="1:23" x14ac:dyDescent="0.25">
      <c r="A158">
        <v>746</v>
      </c>
      <c r="B158" t="s">
        <v>15</v>
      </c>
      <c r="C158">
        <v>103.155754133103</v>
      </c>
      <c r="D158">
        <v>11.4934405623369</v>
      </c>
      <c r="E158" t="s">
        <v>94</v>
      </c>
      <c r="F158">
        <v>80</v>
      </c>
      <c r="G158">
        <v>2.5125125732937001E-2</v>
      </c>
      <c r="H158">
        <v>4.4836819441105096</v>
      </c>
      <c r="I158" t="s">
        <v>46</v>
      </c>
      <c r="J158" t="s">
        <v>16</v>
      </c>
      <c r="K158" t="s">
        <v>39</v>
      </c>
      <c r="L158">
        <v>1</v>
      </c>
      <c r="M158" t="s">
        <v>42</v>
      </c>
      <c r="N158" t="s">
        <v>42</v>
      </c>
      <c r="O158" t="b">
        <v>1</v>
      </c>
      <c r="P158">
        <v>2017</v>
      </c>
      <c r="Q158">
        <v>9</v>
      </c>
      <c r="R158">
        <v>13</v>
      </c>
      <c r="S158" t="s">
        <v>28</v>
      </c>
      <c r="T158" t="s">
        <v>42</v>
      </c>
      <c r="U158" t="s">
        <v>42</v>
      </c>
      <c r="V158" t="s">
        <v>36</v>
      </c>
      <c r="W158" t="s">
        <v>35</v>
      </c>
    </row>
    <row r="159" spans="1:23" x14ac:dyDescent="0.25">
      <c r="A159">
        <v>498</v>
      </c>
      <c r="B159" t="s">
        <v>15</v>
      </c>
      <c r="C159">
        <v>103.58179697531</v>
      </c>
      <c r="D159">
        <v>10.558520958637599</v>
      </c>
      <c r="E159" t="s">
        <v>94</v>
      </c>
      <c r="F159">
        <v>80</v>
      </c>
      <c r="G159">
        <v>0</v>
      </c>
      <c r="H159">
        <v>0</v>
      </c>
      <c r="I159" t="s">
        <v>56</v>
      </c>
      <c r="J159" t="s">
        <v>16</v>
      </c>
      <c r="K159" t="s">
        <v>39</v>
      </c>
      <c r="L159">
        <v>1</v>
      </c>
      <c r="M159" t="s">
        <v>54</v>
      </c>
      <c r="N159" t="s">
        <v>54</v>
      </c>
      <c r="O159" t="b">
        <v>1</v>
      </c>
      <c r="P159">
        <v>2017</v>
      </c>
      <c r="Q159">
        <v>9</v>
      </c>
      <c r="R159">
        <v>13</v>
      </c>
      <c r="S159" t="s">
        <v>28</v>
      </c>
      <c r="T159" t="s">
        <v>59</v>
      </c>
      <c r="U159" t="s">
        <v>59</v>
      </c>
      <c r="V159" t="s">
        <v>36</v>
      </c>
      <c r="W159" t="s">
        <v>35</v>
      </c>
    </row>
    <row r="160" spans="1:23" x14ac:dyDescent="0.25">
      <c r="A160">
        <v>33</v>
      </c>
      <c r="B160" t="s">
        <v>15</v>
      </c>
      <c r="C160">
        <v>105.319197871162</v>
      </c>
      <c r="D160">
        <v>12.672113432088899</v>
      </c>
      <c r="E160" t="s">
        <v>41</v>
      </c>
      <c r="F160">
        <v>53</v>
      </c>
      <c r="G160">
        <v>3.2616727856486002E-3</v>
      </c>
      <c r="H160">
        <v>4.2372110843519497</v>
      </c>
      <c r="I160" t="s">
        <v>70</v>
      </c>
      <c r="J160" t="s">
        <v>16</v>
      </c>
      <c r="K160" t="s">
        <v>39</v>
      </c>
      <c r="L160">
        <v>1</v>
      </c>
      <c r="M160" t="s">
        <v>69</v>
      </c>
      <c r="N160" t="s">
        <v>69</v>
      </c>
      <c r="O160" t="b">
        <v>1</v>
      </c>
      <c r="P160">
        <v>2017</v>
      </c>
      <c r="Q160">
        <v>9</v>
      </c>
      <c r="R160">
        <v>14</v>
      </c>
      <c r="S160" t="s">
        <v>28</v>
      </c>
      <c r="T160" t="s">
        <v>42</v>
      </c>
      <c r="U160" t="s">
        <v>42</v>
      </c>
      <c r="V160" t="s">
        <v>36</v>
      </c>
      <c r="W160" t="s">
        <v>35</v>
      </c>
    </row>
    <row r="161" spans="1:23" x14ac:dyDescent="0.25">
      <c r="A161">
        <v>308</v>
      </c>
      <c r="B161" t="s">
        <v>15</v>
      </c>
      <c r="C161">
        <v>104.637739918476</v>
      </c>
      <c r="D161">
        <v>10.7886020765017</v>
      </c>
      <c r="E161" t="s">
        <v>94</v>
      </c>
      <c r="F161">
        <v>26</v>
      </c>
      <c r="G161">
        <v>1.4706962124216801E-2</v>
      </c>
      <c r="H161">
        <v>1.6354038487259199</v>
      </c>
      <c r="I161" t="s">
        <v>68</v>
      </c>
      <c r="J161" t="s">
        <v>16</v>
      </c>
      <c r="K161" t="s">
        <v>39</v>
      </c>
      <c r="L161">
        <v>1</v>
      </c>
      <c r="M161" t="s">
        <v>37</v>
      </c>
      <c r="N161" t="s">
        <v>37</v>
      </c>
      <c r="O161" t="b">
        <v>1</v>
      </c>
      <c r="P161">
        <v>2017</v>
      </c>
      <c r="Q161">
        <v>9</v>
      </c>
      <c r="R161">
        <v>13</v>
      </c>
      <c r="S161" t="s">
        <v>28</v>
      </c>
      <c r="T161" t="s">
        <v>37</v>
      </c>
      <c r="U161" t="s">
        <v>37</v>
      </c>
      <c r="V161" t="s">
        <v>36</v>
      </c>
      <c r="W161" t="s">
        <v>35</v>
      </c>
    </row>
    <row r="162" spans="1:23" x14ac:dyDescent="0.25">
      <c r="A162">
        <v>583</v>
      </c>
      <c r="B162" t="s">
        <v>15</v>
      </c>
      <c r="C162">
        <v>105.720244333575</v>
      </c>
      <c r="D162">
        <v>12.251081408305501</v>
      </c>
      <c r="E162" t="s">
        <v>57</v>
      </c>
      <c r="F162">
        <v>17</v>
      </c>
      <c r="G162">
        <v>2.6104316591382499E-3</v>
      </c>
      <c r="H162">
        <v>6.1240479368708698</v>
      </c>
      <c r="I162" t="s">
        <v>74</v>
      </c>
      <c r="J162" t="s">
        <v>16</v>
      </c>
      <c r="K162" t="s">
        <v>39</v>
      </c>
      <c r="L162">
        <v>1</v>
      </c>
      <c r="M162" t="s">
        <v>42</v>
      </c>
      <c r="N162" t="s">
        <v>42</v>
      </c>
      <c r="O162" t="b">
        <v>1</v>
      </c>
      <c r="P162">
        <v>2017</v>
      </c>
      <c r="Q162">
        <v>9</v>
      </c>
      <c r="R162">
        <v>13</v>
      </c>
      <c r="S162" t="s">
        <v>47</v>
      </c>
      <c r="T162" t="s">
        <v>37</v>
      </c>
      <c r="U162" t="s">
        <v>37</v>
      </c>
      <c r="V162" t="s">
        <v>36</v>
      </c>
      <c r="W162" t="s">
        <v>35</v>
      </c>
    </row>
    <row r="163" spans="1:23" x14ac:dyDescent="0.25">
      <c r="A163">
        <v>887</v>
      </c>
      <c r="B163" t="s">
        <v>15</v>
      </c>
      <c r="C163">
        <v>102.550468044711</v>
      </c>
      <c r="D163">
        <v>12.938166573597799</v>
      </c>
      <c r="E163" t="s">
        <v>94</v>
      </c>
      <c r="F163">
        <v>146</v>
      </c>
      <c r="G163">
        <v>2.28026221396661E-2</v>
      </c>
      <c r="H163">
        <v>5.9174168011825401</v>
      </c>
      <c r="I163" t="s">
        <v>87</v>
      </c>
      <c r="J163" t="s">
        <v>16</v>
      </c>
      <c r="K163" t="s">
        <v>39</v>
      </c>
      <c r="L163">
        <v>1</v>
      </c>
      <c r="M163" t="s">
        <v>37</v>
      </c>
      <c r="N163" t="s">
        <v>37</v>
      </c>
      <c r="O163" t="b">
        <v>1</v>
      </c>
      <c r="P163">
        <v>2017</v>
      </c>
      <c r="Q163">
        <v>9</v>
      </c>
      <c r="R163">
        <v>13</v>
      </c>
      <c r="S163" t="s">
        <v>28</v>
      </c>
      <c r="T163" t="s">
        <v>37</v>
      </c>
      <c r="U163" t="s">
        <v>37</v>
      </c>
      <c r="V163" t="s">
        <v>36</v>
      </c>
      <c r="W163" t="s">
        <v>35</v>
      </c>
    </row>
    <row r="164" spans="1:23" x14ac:dyDescent="0.25">
      <c r="A164">
        <v>836</v>
      </c>
      <c r="B164" t="s">
        <v>15</v>
      </c>
      <c r="C164">
        <v>105.34992575205899</v>
      </c>
      <c r="D164">
        <v>12.737192316588599</v>
      </c>
      <c r="E164" t="s">
        <v>94</v>
      </c>
      <c r="F164">
        <v>64</v>
      </c>
      <c r="G164">
        <v>5.7999696398975302E-3</v>
      </c>
      <c r="H164">
        <v>2.1112813862322599</v>
      </c>
      <c r="I164" t="s">
        <v>70</v>
      </c>
      <c r="J164" t="s">
        <v>16</v>
      </c>
      <c r="K164" t="s">
        <v>39</v>
      </c>
      <c r="L164">
        <v>1</v>
      </c>
      <c r="M164" t="s">
        <v>50</v>
      </c>
      <c r="N164" t="s">
        <v>50</v>
      </c>
      <c r="O164" t="b">
        <v>1</v>
      </c>
      <c r="P164">
        <v>2017</v>
      </c>
      <c r="Q164">
        <v>9</v>
      </c>
      <c r="R164">
        <v>13</v>
      </c>
      <c r="S164" t="s">
        <v>28</v>
      </c>
      <c r="T164" t="s">
        <v>62</v>
      </c>
      <c r="U164" t="s">
        <v>62</v>
      </c>
      <c r="V164" t="s">
        <v>36</v>
      </c>
      <c r="W164" t="s">
        <v>35</v>
      </c>
    </row>
    <row r="165" spans="1:23" x14ac:dyDescent="0.25">
      <c r="A165">
        <v>490</v>
      </c>
      <c r="B165" t="s">
        <v>15</v>
      </c>
      <c r="C165">
        <v>106.69292811979599</v>
      </c>
      <c r="D165">
        <v>12.2382882422544</v>
      </c>
      <c r="E165" t="s">
        <v>60</v>
      </c>
      <c r="F165">
        <v>134</v>
      </c>
      <c r="G165">
        <v>3.1072950255719E-3</v>
      </c>
      <c r="H165">
        <v>2.7307777471357499</v>
      </c>
      <c r="I165" t="s">
        <v>45</v>
      </c>
      <c r="J165" t="s">
        <v>16</v>
      </c>
      <c r="K165" t="s">
        <v>39</v>
      </c>
      <c r="L165">
        <v>1</v>
      </c>
      <c r="M165" t="s">
        <v>50</v>
      </c>
      <c r="N165" t="s">
        <v>50</v>
      </c>
      <c r="O165" t="b">
        <v>1</v>
      </c>
      <c r="P165">
        <v>2017</v>
      </c>
      <c r="Q165">
        <v>9</v>
      </c>
      <c r="R165">
        <v>15</v>
      </c>
      <c r="S165" t="s">
        <v>28</v>
      </c>
      <c r="T165" t="s">
        <v>54</v>
      </c>
      <c r="U165" t="s">
        <v>54</v>
      </c>
      <c r="V165" t="s">
        <v>36</v>
      </c>
      <c r="W165" t="s">
        <v>35</v>
      </c>
    </row>
    <row r="166" spans="1:23" x14ac:dyDescent="0.25">
      <c r="A166">
        <v>175</v>
      </c>
      <c r="B166" t="s">
        <v>15</v>
      </c>
      <c r="C166">
        <v>106.81588519987901</v>
      </c>
      <c r="D166">
        <v>12.4056582887231</v>
      </c>
      <c r="E166" t="s">
        <v>94</v>
      </c>
      <c r="F166">
        <v>162</v>
      </c>
      <c r="G166">
        <v>1.9190563849270599E-2</v>
      </c>
      <c r="H166">
        <v>4.9843114142939102</v>
      </c>
      <c r="I166" t="s">
        <v>72</v>
      </c>
      <c r="J166" t="s">
        <v>16</v>
      </c>
      <c r="K166" t="s">
        <v>39</v>
      </c>
      <c r="L166">
        <v>1</v>
      </c>
      <c r="M166" t="s">
        <v>42</v>
      </c>
      <c r="N166" t="s">
        <v>42</v>
      </c>
      <c r="O166" t="b">
        <v>1</v>
      </c>
      <c r="P166">
        <v>2017</v>
      </c>
      <c r="Q166">
        <v>9</v>
      </c>
      <c r="R166">
        <v>13</v>
      </c>
      <c r="S166" t="s">
        <v>28</v>
      </c>
      <c r="T166" t="s">
        <v>42</v>
      </c>
      <c r="U166" t="s">
        <v>42</v>
      </c>
      <c r="V166" t="s">
        <v>36</v>
      </c>
      <c r="W166" t="s">
        <v>35</v>
      </c>
    </row>
    <row r="167" spans="1:23" x14ac:dyDescent="0.25">
      <c r="A167">
        <v>556</v>
      </c>
      <c r="B167" t="s">
        <v>15</v>
      </c>
      <c r="C167">
        <v>106.80572632126901</v>
      </c>
      <c r="D167">
        <v>13.0067878730462</v>
      </c>
      <c r="E167" t="s">
        <v>94</v>
      </c>
      <c r="F167">
        <v>166</v>
      </c>
      <c r="G167">
        <v>7.02937704431495E-3</v>
      </c>
      <c r="H167">
        <v>3.3195917067932101</v>
      </c>
      <c r="I167" t="s">
        <v>72</v>
      </c>
      <c r="J167" t="s">
        <v>16</v>
      </c>
      <c r="K167" t="s">
        <v>39</v>
      </c>
      <c r="L167">
        <v>1</v>
      </c>
      <c r="M167" t="s">
        <v>42</v>
      </c>
      <c r="N167" t="s">
        <v>42</v>
      </c>
      <c r="O167" t="b">
        <v>1</v>
      </c>
      <c r="P167">
        <v>2017</v>
      </c>
      <c r="Q167">
        <v>9</v>
      </c>
      <c r="R167">
        <v>13</v>
      </c>
      <c r="S167" t="s">
        <v>28</v>
      </c>
      <c r="T167" t="s">
        <v>42</v>
      </c>
      <c r="U167" t="s">
        <v>42</v>
      </c>
      <c r="V167" t="s">
        <v>36</v>
      </c>
      <c r="W167" t="s">
        <v>35</v>
      </c>
    </row>
    <row r="168" spans="1:23" x14ac:dyDescent="0.25">
      <c r="A168">
        <v>665</v>
      </c>
      <c r="B168" t="s">
        <v>15</v>
      </c>
      <c r="C168">
        <v>104.16797010747</v>
      </c>
      <c r="D168">
        <v>11.512388545342301</v>
      </c>
      <c r="E168" t="s">
        <v>44</v>
      </c>
      <c r="F168">
        <v>117</v>
      </c>
      <c r="G168">
        <v>1.3149036707764799E-2</v>
      </c>
      <c r="H168">
        <v>2.5415172275666702</v>
      </c>
      <c r="I168" t="s">
        <v>61</v>
      </c>
      <c r="J168" t="s">
        <v>16</v>
      </c>
      <c r="K168" t="s">
        <v>39</v>
      </c>
      <c r="L168">
        <v>1</v>
      </c>
      <c r="M168" t="s">
        <v>64</v>
      </c>
      <c r="N168" t="s">
        <v>64</v>
      </c>
      <c r="O168" t="b">
        <v>1</v>
      </c>
      <c r="P168">
        <v>2017</v>
      </c>
      <c r="Q168">
        <v>9</v>
      </c>
      <c r="R168">
        <v>13</v>
      </c>
      <c r="S168" t="s">
        <v>28</v>
      </c>
      <c r="T168" t="s">
        <v>37</v>
      </c>
      <c r="U168" t="s">
        <v>37</v>
      </c>
      <c r="V168" t="s">
        <v>36</v>
      </c>
      <c r="W168" t="s">
        <v>35</v>
      </c>
    </row>
    <row r="169" spans="1:23" x14ac:dyDescent="0.25">
      <c r="A169">
        <v>209</v>
      </c>
      <c r="B169" t="s">
        <v>15</v>
      </c>
      <c r="C169">
        <v>102.92954095751701</v>
      </c>
      <c r="D169">
        <v>11.968320577405001</v>
      </c>
      <c r="E169" t="s">
        <v>57</v>
      </c>
      <c r="F169">
        <v>763</v>
      </c>
      <c r="G169">
        <v>5.8070167279488001E-2</v>
      </c>
      <c r="H169">
        <v>3.2507991574112198</v>
      </c>
      <c r="I169" t="s">
        <v>46</v>
      </c>
      <c r="J169" t="s">
        <v>16</v>
      </c>
      <c r="K169" t="s">
        <v>39</v>
      </c>
      <c r="L169">
        <v>1</v>
      </c>
      <c r="M169" t="s">
        <v>42</v>
      </c>
      <c r="N169" t="s">
        <v>42</v>
      </c>
      <c r="O169" t="b">
        <v>1</v>
      </c>
      <c r="P169">
        <v>2017</v>
      </c>
      <c r="Q169">
        <v>9</v>
      </c>
      <c r="R169">
        <v>13</v>
      </c>
      <c r="S169" t="s">
        <v>47</v>
      </c>
      <c r="T169" t="s">
        <v>42</v>
      </c>
      <c r="U169" t="s">
        <v>42</v>
      </c>
      <c r="V169" t="s">
        <v>36</v>
      </c>
      <c r="W169" t="s">
        <v>35</v>
      </c>
    </row>
    <row r="170" spans="1:23" x14ac:dyDescent="0.25">
      <c r="A170">
        <v>476</v>
      </c>
      <c r="B170" t="s">
        <v>15</v>
      </c>
      <c r="C170">
        <v>103.330920759883</v>
      </c>
      <c r="D170">
        <v>12.6050045828888</v>
      </c>
      <c r="E170" t="s">
        <v>94</v>
      </c>
      <c r="F170">
        <v>47</v>
      </c>
      <c r="G170">
        <v>2.9971591844343498E-3</v>
      </c>
      <c r="H170">
        <v>9.2267681334450694E-2</v>
      </c>
      <c r="I170" t="s">
        <v>49</v>
      </c>
      <c r="J170" t="s">
        <v>16</v>
      </c>
      <c r="K170" t="s">
        <v>39</v>
      </c>
      <c r="L170">
        <v>1</v>
      </c>
      <c r="M170" t="s">
        <v>37</v>
      </c>
      <c r="N170" t="s">
        <v>37</v>
      </c>
      <c r="O170" t="b">
        <v>1</v>
      </c>
      <c r="P170">
        <v>2017</v>
      </c>
      <c r="Q170">
        <v>9</v>
      </c>
      <c r="R170">
        <v>13</v>
      </c>
      <c r="S170" t="s">
        <v>28</v>
      </c>
      <c r="T170" t="s">
        <v>37</v>
      </c>
      <c r="U170" t="s">
        <v>37</v>
      </c>
      <c r="V170" t="s">
        <v>36</v>
      </c>
      <c r="W170" t="s">
        <v>35</v>
      </c>
    </row>
    <row r="171" spans="1:23" x14ac:dyDescent="0.25">
      <c r="A171">
        <v>876</v>
      </c>
      <c r="B171" t="s">
        <v>15</v>
      </c>
      <c r="C171">
        <v>104.991865049797</v>
      </c>
      <c r="D171">
        <v>11.054608498989801</v>
      </c>
      <c r="E171" t="s">
        <v>94</v>
      </c>
      <c r="F171">
        <v>3</v>
      </c>
      <c r="G171" s="1">
        <v>2.7131083643887902E-4</v>
      </c>
      <c r="H171">
        <v>0</v>
      </c>
      <c r="I171" t="s">
        <v>80</v>
      </c>
      <c r="J171" t="s">
        <v>16</v>
      </c>
      <c r="K171" t="s">
        <v>39</v>
      </c>
      <c r="L171">
        <v>1</v>
      </c>
      <c r="M171" t="s">
        <v>37</v>
      </c>
      <c r="N171" t="s">
        <v>37</v>
      </c>
      <c r="O171" t="b">
        <v>1</v>
      </c>
      <c r="P171">
        <v>2017</v>
      </c>
      <c r="Q171">
        <v>9</v>
      </c>
      <c r="R171">
        <v>13</v>
      </c>
      <c r="S171" t="s">
        <v>28</v>
      </c>
      <c r="T171" t="s">
        <v>37</v>
      </c>
      <c r="U171" t="s">
        <v>37</v>
      </c>
      <c r="V171" t="s">
        <v>36</v>
      </c>
      <c r="W171" t="s">
        <v>35</v>
      </c>
    </row>
    <row r="172" spans="1:23" x14ac:dyDescent="0.25">
      <c r="A172">
        <v>478</v>
      </c>
      <c r="B172" t="s">
        <v>15</v>
      </c>
      <c r="C172">
        <v>104.96311432170199</v>
      </c>
      <c r="D172">
        <v>13.2414869175203</v>
      </c>
      <c r="E172" t="s">
        <v>94</v>
      </c>
      <c r="F172">
        <v>91</v>
      </c>
      <c r="G172">
        <v>1.2289101495314999E-2</v>
      </c>
      <c r="H172">
        <v>1.7036441994673199</v>
      </c>
      <c r="I172" t="s">
        <v>43</v>
      </c>
      <c r="J172" t="s">
        <v>16</v>
      </c>
      <c r="K172" t="s">
        <v>39</v>
      </c>
      <c r="L172">
        <v>1</v>
      </c>
      <c r="M172" t="s">
        <v>42</v>
      </c>
      <c r="N172" t="s">
        <v>42</v>
      </c>
      <c r="O172" t="b">
        <v>1</v>
      </c>
      <c r="P172">
        <v>2017</v>
      </c>
      <c r="Q172">
        <v>9</v>
      </c>
      <c r="R172">
        <v>13</v>
      </c>
      <c r="S172" t="s">
        <v>28</v>
      </c>
      <c r="T172" t="s">
        <v>42</v>
      </c>
      <c r="U172" t="s">
        <v>42</v>
      </c>
      <c r="V172" t="s">
        <v>36</v>
      </c>
      <c r="W172" t="s">
        <v>35</v>
      </c>
    </row>
    <row r="173" spans="1:23" x14ac:dyDescent="0.25">
      <c r="A173">
        <v>753</v>
      </c>
      <c r="B173" t="s">
        <v>15</v>
      </c>
      <c r="C173">
        <v>104.207828921275</v>
      </c>
      <c r="D173">
        <v>11.4977489833741</v>
      </c>
      <c r="E173" t="s">
        <v>44</v>
      </c>
      <c r="F173">
        <v>77</v>
      </c>
      <c r="G173">
        <v>4.2156903365844602E-3</v>
      </c>
      <c r="H173">
        <v>6.01919013775374</v>
      </c>
      <c r="I173" t="s">
        <v>61</v>
      </c>
      <c r="J173" t="s">
        <v>16</v>
      </c>
      <c r="K173" t="s">
        <v>39</v>
      </c>
      <c r="L173">
        <v>1</v>
      </c>
      <c r="M173" t="s">
        <v>64</v>
      </c>
      <c r="N173" t="s">
        <v>64</v>
      </c>
      <c r="O173" t="b">
        <v>1</v>
      </c>
      <c r="P173">
        <v>2017</v>
      </c>
      <c r="Q173">
        <v>9</v>
      </c>
      <c r="R173">
        <v>13</v>
      </c>
      <c r="S173" t="s">
        <v>28</v>
      </c>
      <c r="T173" t="s">
        <v>37</v>
      </c>
      <c r="U173" t="s">
        <v>37</v>
      </c>
      <c r="V173" t="s">
        <v>36</v>
      </c>
      <c r="W173" t="s">
        <v>35</v>
      </c>
    </row>
    <row r="174" spans="1:23" x14ac:dyDescent="0.25">
      <c r="A174">
        <v>321</v>
      </c>
      <c r="B174" t="s">
        <v>15</v>
      </c>
      <c r="C174">
        <v>103.972785043237</v>
      </c>
      <c r="D174">
        <v>12.001822316032101</v>
      </c>
      <c r="E174" t="s">
        <v>94</v>
      </c>
      <c r="F174">
        <v>153</v>
      </c>
      <c r="G174">
        <v>4.2905053059076798E-2</v>
      </c>
      <c r="H174">
        <v>1.10902526050709</v>
      </c>
      <c r="I174" t="s">
        <v>40</v>
      </c>
      <c r="J174" t="s">
        <v>16</v>
      </c>
      <c r="K174" t="s">
        <v>39</v>
      </c>
      <c r="L174">
        <v>1</v>
      </c>
      <c r="M174" t="s">
        <v>42</v>
      </c>
      <c r="N174" t="s">
        <v>42</v>
      </c>
      <c r="O174" t="b">
        <v>1</v>
      </c>
      <c r="P174">
        <v>2017</v>
      </c>
      <c r="Q174">
        <v>9</v>
      </c>
      <c r="R174">
        <v>13</v>
      </c>
      <c r="S174" t="s">
        <v>28</v>
      </c>
      <c r="T174" t="s">
        <v>42</v>
      </c>
      <c r="U174" t="s">
        <v>42</v>
      </c>
      <c r="V174" t="s">
        <v>52</v>
      </c>
      <c r="W174" t="s">
        <v>51</v>
      </c>
    </row>
    <row r="175" spans="1:23" x14ac:dyDescent="0.25">
      <c r="A175">
        <v>796</v>
      </c>
      <c r="B175" t="s">
        <v>15</v>
      </c>
      <c r="C175">
        <v>103.414072371477</v>
      </c>
      <c r="D175">
        <v>12.0382634616068</v>
      </c>
      <c r="E175" t="s">
        <v>57</v>
      </c>
      <c r="F175">
        <v>1001</v>
      </c>
      <c r="G175">
        <v>5.1937071384694798E-2</v>
      </c>
      <c r="H175">
        <v>5.5868744479963404</v>
      </c>
      <c r="I175" t="s">
        <v>46</v>
      </c>
      <c r="J175" t="s">
        <v>16</v>
      </c>
      <c r="K175" t="s">
        <v>39</v>
      </c>
      <c r="L175">
        <v>1</v>
      </c>
      <c r="M175" t="s">
        <v>42</v>
      </c>
      <c r="N175" t="s">
        <v>42</v>
      </c>
      <c r="O175" t="b">
        <v>1</v>
      </c>
      <c r="P175">
        <v>2017</v>
      </c>
      <c r="Q175">
        <v>9</v>
      </c>
      <c r="R175">
        <v>13</v>
      </c>
      <c r="S175" t="s">
        <v>47</v>
      </c>
      <c r="T175" t="s">
        <v>42</v>
      </c>
      <c r="U175" t="s">
        <v>42</v>
      </c>
      <c r="V175" t="s">
        <v>36</v>
      </c>
      <c r="W175" t="s">
        <v>35</v>
      </c>
    </row>
    <row r="176" spans="1:23" x14ac:dyDescent="0.25">
      <c r="A176">
        <v>285</v>
      </c>
      <c r="B176" t="s">
        <v>15</v>
      </c>
      <c r="C176">
        <v>103.90934743405801</v>
      </c>
      <c r="D176">
        <v>13.946854888781299</v>
      </c>
      <c r="E176" t="s">
        <v>94</v>
      </c>
      <c r="F176">
        <v>92</v>
      </c>
      <c r="G176">
        <v>5.4570121323048804E-3</v>
      </c>
      <c r="H176">
        <v>4.5877733432326897</v>
      </c>
      <c r="I176" t="s">
        <v>65</v>
      </c>
      <c r="J176" t="s">
        <v>16</v>
      </c>
      <c r="K176" t="s">
        <v>39</v>
      </c>
      <c r="L176">
        <v>1</v>
      </c>
      <c r="M176" t="s">
        <v>37</v>
      </c>
      <c r="N176" t="s">
        <v>37</v>
      </c>
      <c r="O176" t="b">
        <v>1</v>
      </c>
      <c r="P176">
        <v>2017</v>
      </c>
      <c r="Q176">
        <v>9</v>
      </c>
      <c r="R176">
        <v>13</v>
      </c>
      <c r="S176" t="s">
        <v>28</v>
      </c>
      <c r="T176" t="s">
        <v>59</v>
      </c>
      <c r="U176" t="s">
        <v>59</v>
      </c>
      <c r="V176" t="s">
        <v>36</v>
      </c>
      <c r="W176" t="s">
        <v>35</v>
      </c>
    </row>
    <row r="177" spans="1:23" x14ac:dyDescent="0.25">
      <c r="A177">
        <v>639</v>
      </c>
      <c r="B177" t="s">
        <v>15</v>
      </c>
      <c r="C177">
        <v>105.74104698828199</v>
      </c>
      <c r="D177">
        <v>13.8203840980721</v>
      </c>
      <c r="E177" t="s">
        <v>94</v>
      </c>
      <c r="F177">
        <v>103</v>
      </c>
      <c r="G177">
        <v>1.48996790275041E-3</v>
      </c>
      <c r="H177">
        <v>5.0851446093377897</v>
      </c>
      <c r="I177" t="s">
        <v>58</v>
      </c>
      <c r="J177" t="s">
        <v>16</v>
      </c>
      <c r="K177" t="s">
        <v>39</v>
      </c>
      <c r="L177">
        <v>1</v>
      </c>
      <c r="M177" t="s">
        <v>42</v>
      </c>
      <c r="N177" t="s">
        <v>42</v>
      </c>
      <c r="O177" t="b">
        <v>1</v>
      </c>
      <c r="P177">
        <v>2017</v>
      </c>
      <c r="Q177">
        <v>9</v>
      </c>
      <c r="R177">
        <v>13</v>
      </c>
      <c r="S177" t="s">
        <v>28</v>
      </c>
      <c r="T177" t="s">
        <v>42</v>
      </c>
      <c r="U177" t="s">
        <v>42</v>
      </c>
      <c r="V177" t="s">
        <v>36</v>
      </c>
      <c r="W177" t="s">
        <v>35</v>
      </c>
    </row>
    <row r="178" spans="1:23" x14ac:dyDescent="0.25">
      <c r="A178">
        <v>395</v>
      </c>
      <c r="B178" t="s">
        <v>15</v>
      </c>
      <c r="C178">
        <v>103.14744063992001</v>
      </c>
      <c r="D178">
        <v>12.7409362569382</v>
      </c>
      <c r="E178" t="s">
        <v>94</v>
      </c>
      <c r="F178">
        <v>44</v>
      </c>
      <c r="G178">
        <v>5.2969667711115602E-3</v>
      </c>
      <c r="H178">
        <v>0.459346797640037</v>
      </c>
      <c r="I178" t="s">
        <v>49</v>
      </c>
      <c r="J178" t="s">
        <v>16</v>
      </c>
      <c r="K178" t="s">
        <v>39</v>
      </c>
      <c r="L178">
        <v>1</v>
      </c>
      <c r="M178" t="s">
        <v>42</v>
      </c>
      <c r="N178" t="s">
        <v>42</v>
      </c>
      <c r="O178" t="b">
        <v>1</v>
      </c>
      <c r="P178">
        <v>2017</v>
      </c>
      <c r="Q178">
        <v>9</v>
      </c>
      <c r="R178">
        <v>13</v>
      </c>
      <c r="S178" t="s">
        <v>28</v>
      </c>
      <c r="T178" t="s">
        <v>42</v>
      </c>
      <c r="U178" t="s">
        <v>42</v>
      </c>
      <c r="V178" t="s">
        <v>36</v>
      </c>
      <c r="W178" t="s">
        <v>35</v>
      </c>
    </row>
    <row r="179" spans="1:23" x14ac:dyDescent="0.25">
      <c r="A179">
        <v>403</v>
      </c>
      <c r="B179" t="s">
        <v>15</v>
      </c>
      <c r="C179">
        <v>106.692544128414</v>
      </c>
      <c r="D179">
        <v>12.3006040449827</v>
      </c>
      <c r="E179" t="s">
        <v>60</v>
      </c>
      <c r="F179">
        <v>144</v>
      </c>
      <c r="G179">
        <v>1.0126796461918599E-2</v>
      </c>
      <c r="H179">
        <v>5.27785489632483</v>
      </c>
      <c r="I179" t="s">
        <v>72</v>
      </c>
      <c r="J179" t="s">
        <v>16</v>
      </c>
      <c r="K179" t="s">
        <v>39</v>
      </c>
      <c r="L179">
        <v>1</v>
      </c>
      <c r="M179" t="s">
        <v>50</v>
      </c>
      <c r="N179" t="s">
        <v>50</v>
      </c>
      <c r="O179" t="b">
        <v>1</v>
      </c>
      <c r="P179">
        <v>2017</v>
      </c>
      <c r="Q179">
        <v>9</v>
      </c>
      <c r="R179">
        <v>15</v>
      </c>
      <c r="S179" t="s">
        <v>28</v>
      </c>
      <c r="T179" t="s">
        <v>50</v>
      </c>
      <c r="U179" t="s">
        <v>50</v>
      </c>
      <c r="V179" t="s">
        <v>36</v>
      </c>
      <c r="W179" t="s">
        <v>35</v>
      </c>
    </row>
    <row r="180" spans="1:23" x14ac:dyDescent="0.25">
      <c r="A180">
        <v>334</v>
      </c>
      <c r="B180" t="s">
        <v>15</v>
      </c>
      <c r="C180">
        <v>106.806274399876</v>
      </c>
      <c r="D180">
        <v>13.3912638041379</v>
      </c>
      <c r="E180" t="s">
        <v>94</v>
      </c>
      <c r="F180">
        <v>115</v>
      </c>
      <c r="G180">
        <v>4.8251597538480403E-3</v>
      </c>
      <c r="H180">
        <v>2.7591633555790902</v>
      </c>
      <c r="I180" t="s">
        <v>48</v>
      </c>
      <c r="J180" t="s">
        <v>16</v>
      </c>
      <c r="K180" t="s">
        <v>39</v>
      </c>
      <c r="L180">
        <v>1</v>
      </c>
      <c r="M180" t="s">
        <v>54</v>
      </c>
      <c r="N180" t="s">
        <v>54</v>
      </c>
      <c r="O180" t="b">
        <v>1</v>
      </c>
      <c r="P180">
        <v>2017</v>
      </c>
      <c r="Q180">
        <v>9</v>
      </c>
      <c r="R180">
        <v>13</v>
      </c>
      <c r="S180" t="s">
        <v>28</v>
      </c>
      <c r="T180" t="s">
        <v>54</v>
      </c>
      <c r="U180" t="s">
        <v>54</v>
      </c>
      <c r="V180" t="s">
        <v>36</v>
      </c>
      <c r="W180" t="s">
        <v>35</v>
      </c>
    </row>
    <row r="181" spans="1:23" x14ac:dyDescent="0.25">
      <c r="A181">
        <v>878</v>
      </c>
      <c r="B181" t="s">
        <v>15</v>
      </c>
      <c r="C181">
        <v>104.93549211694599</v>
      </c>
      <c r="D181">
        <v>12.635514854362199</v>
      </c>
      <c r="E181" t="s">
        <v>94</v>
      </c>
      <c r="F181">
        <v>12</v>
      </c>
      <c r="G181" s="1">
        <v>6.1540493716472197E-4</v>
      </c>
      <c r="H181">
        <v>2.0273590452517398</v>
      </c>
      <c r="I181" t="s">
        <v>70</v>
      </c>
      <c r="J181" t="s">
        <v>16</v>
      </c>
      <c r="K181" t="s">
        <v>39</v>
      </c>
      <c r="L181">
        <v>1</v>
      </c>
      <c r="M181" t="s">
        <v>37</v>
      </c>
      <c r="N181" t="s">
        <v>37</v>
      </c>
      <c r="O181" t="b">
        <v>1</v>
      </c>
      <c r="P181">
        <v>2017</v>
      </c>
      <c r="Q181">
        <v>9</v>
      </c>
      <c r="R181">
        <v>13</v>
      </c>
      <c r="S181" t="s">
        <v>28</v>
      </c>
      <c r="T181" t="s">
        <v>37</v>
      </c>
      <c r="U181" t="s">
        <v>37</v>
      </c>
      <c r="V181" t="s">
        <v>36</v>
      </c>
      <c r="W181" t="s">
        <v>35</v>
      </c>
    </row>
    <row r="182" spans="1:23" x14ac:dyDescent="0.25">
      <c r="A182">
        <v>475</v>
      </c>
      <c r="B182" t="s">
        <v>15</v>
      </c>
      <c r="C182">
        <v>105.69512766884399</v>
      </c>
      <c r="D182">
        <v>11.8420174856819</v>
      </c>
      <c r="E182" t="s">
        <v>94</v>
      </c>
      <c r="F182">
        <v>17</v>
      </c>
      <c r="G182" s="1">
        <v>4.3474461690341798E-4</v>
      </c>
      <c r="H182">
        <v>1.25346239862441</v>
      </c>
      <c r="I182" t="s">
        <v>74</v>
      </c>
      <c r="J182" t="s">
        <v>16</v>
      </c>
      <c r="K182" t="s">
        <v>39</v>
      </c>
      <c r="L182">
        <v>1</v>
      </c>
      <c r="M182" t="s">
        <v>37</v>
      </c>
      <c r="N182" t="s">
        <v>37</v>
      </c>
      <c r="O182" t="b">
        <v>1</v>
      </c>
      <c r="P182">
        <v>2017</v>
      </c>
      <c r="Q182">
        <v>9</v>
      </c>
      <c r="R182">
        <v>13</v>
      </c>
      <c r="S182" t="s">
        <v>28</v>
      </c>
      <c r="T182" t="s">
        <v>37</v>
      </c>
      <c r="U182" t="s">
        <v>37</v>
      </c>
      <c r="V182" t="s">
        <v>36</v>
      </c>
      <c r="W182" t="s">
        <v>35</v>
      </c>
    </row>
    <row r="183" spans="1:23" x14ac:dyDescent="0.25">
      <c r="A183">
        <v>191</v>
      </c>
      <c r="B183" t="s">
        <v>15</v>
      </c>
      <c r="C183">
        <v>104.37636026478</v>
      </c>
      <c r="D183">
        <v>13.713067793040601</v>
      </c>
      <c r="E183" t="s">
        <v>57</v>
      </c>
      <c r="F183">
        <v>114</v>
      </c>
      <c r="G183">
        <v>5.0436669805906604E-3</v>
      </c>
      <c r="H183">
        <v>5.5251541041462797</v>
      </c>
      <c r="I183" t="s">
        <v>65</v>
      </c>
      <c r="J183" t="s">
        <v>16</v>
      </c>
      <c r="K183" t="s">
        <v>39</v>
      </c>
      <c r="L183">
        <v>1</v>
      </c>
      <c r="M183" t="s">
        <v>37</v>
      </c>
      <c r="N183" t="s">
        <v>37</v>
      </c>
      <c r="O183" t="b">
        <v>1</v>
      </c>
      <c r="P183">
        <v>2017</v>
      </c>
      <c r="Q183">
        <v>9</v>
      </c>
      <c r="R183">
        <v>14</v>
      </c>
      <c r="S183" t="s">
        <v>47</v>
      </c>
      <c r="T183" t="s">
        <v>42</v>
      </c>
      <c r="U183" t="s">
        <v>42</v>
      </c>
      <c r="V183" t="s">
        <v>36</v>
      </c>
      <c r="W183" t="s">
        <v>35</v>
      </c>
    </row>
    <row r="184" spans="1:23" x14ac:dyDescent="0.25">
      <c r="A184">
        <v>332</v>
      </c>
      <c r="B184" t="s">
        <v>15</v>
      </c>
      <c r="C184">
        <v>103.715106333913</v>
      </c>
      <c r="D184">
        <v>12.4847117056144</v>
      </c>
      <c r="E184" t="s">
        <v>94</v>
      </c>
      <c r="F184">
        <v>23</v>
      </c>
      <c r="G184" s="1">
        <v>3.8703882191151701E-4</v>
      </c>
      <c r="H184">
        <v>0.79400984941696096</v>
      </c>
      <c r="I184" t="s">
        <v>40</v>
      </c>
      <c r="J184" t="s">
        <v>16</v>
      </c>
      <c r="K184" t="s">
        <v>39</v>
      </c>
      <c r="L184">
        <v>1</v>
      </c>
      <c r="M184" t="s">
        <v>37</v>
      </c>
      <c r="N184" t="s">
        <v>37</v>
      </c>
      <c r="O184" t="b">
        <v>1</v>
      </c>
      <c r="P184">
        <v>2017</v>
      </c>
      <c r="Q184">
        <v>9</v>
      </c>
      <c r="R184">
        <v>13</v>
      </c>
      <c r="S184" t="s">
        <v>28</v>
      </c>
      <c r="T184" t="s">
        <v>37</v>
      </c>
      <c r="U184" t="s">
        <v>37</v>
      </c>
      <c r="V184" t="s">
        <v>36</v>
      </c>
      <c r="W184" t="s">
        <v>35</v>
      </c>
    </row>
    <row r="185" spans="1:23" x14ac:dyDescent="0.25">
      <c r="A185">
        <v>287</v>
      </c>
      <c r="B185" t="s">
        <v>15</v>
      </c>
      <c r="C185">
        <v>107.012084711138</v>
      </c>
      <c r="D185">
        <v>12.807385967451999</v>
      </c>
      <c r="E185" t="s">
        <v>94</v>
      </c>
      <c r="F185">
        <v>206</v>
      </c>
      <c r="G185">
        <v>1.9779721011923602E-3</v>
      </c>
      <c r="H185">
        <v>0.28321536750362802</v>
      </c>
      <c r="I185" t="s">
        <v>72</v>
      </c>
      <c r="J185" t="s">
        <v>16</v>
      </c>
      <c r="K185" t="s">
        <v>39</v>
      </c>
      <c r="L185">
        <v>1</v>
      </c>
      <c r="M185" t="s">
        <v>42</v>
      </c>
      <c r="N185" t="s">
        <v>42</v>
      </c>
      <c r="O185" t="b">
        <v>1</v>
      </c>
      <c r="P185">
        <v>2017</v>
      </c>
      <c r="Q185">
        <v>9</v>
      </c>
      <c r="R185">
        <v>13</v>
      </c>
      <c r="S185" t="s">
        <v>28</v>
      </c>
      <c r="T185" t="s">
        <v>42</v>
      </c>
      <c r="U185" t="s">
        <v>42</v>
      </c>
      <c r="V185" t="s">
        <v>36</v>
      </c>
      <c r="W185" t="s">
        <v>35</v>
      </c>
    </row>
    <row r="186" spans="1:23" x14ac:dyDescent="0.25">
      <c r="A186">
        <v>393</v>
      </c>
      <c r="B186" t="s">
        <v>15</v>
      </c>
      <c r="C186">
        <v>102.569628350377</v>
      </c>
      <c r="D186">
        <v>13.576088478901699</v>
      </c>
      <c r="E186" t="s">
        <v>60</v>
      </c>
      <c r="F186">
        <v>48</v>
      </c>
      <c r="G186">
        <v>0</v>
      </c>
      <c r="H186">
        <v>0</v>
      </c>
      <c r="I186" t="s">
        <v>71</v>
      </c>
      <c r="J186" t="s">
        <v>16</v>
      </c>
      <c r="K186" t="s">
        <v>39</v>
      </c>
      <c r="L186">
        <v>1</v>
      </c>
      <c r="M186" t="s">
        <v>62</v>
      </c>
      <c r="N186" t="s">
        <v>62</v>
      </c>
      <c r="O186" t="b">
        <v>1</v>
      </c>
      <c r="P186">
        <v>2017</v>
      </c>
      <c r="Q186">
        <v>9</v>
      </c>
      <c r="R186">
        <v>14</v>
      </c>
      <c r="S186" t="s">
        <v>28</v>
      </c>
      <c r="T186" t="s">
        <v>42</v>
      </c>
      <c r="U186" t="s">
        <v>42</v>
      </c>
      <c r="V186" t="s">
        <v>36</v>
      </c>
      <c r="W186" t="s">
        <v>35</v>
      </c>
    </row>
    <row r="187" spans="1:23" x14ac:dyDescent="0.25">
      <c r="A187">
        <v>429</v>
      </c>
      <c r="B187" t="s">
        <v>15</v>
      </c>
      <c r="C187">
        <v>105.970182446192</v>
      </c>
      <c r="D187">
        <v>13.006054199252199</v>
      </c>
      <c r="E187" t="s">
        <v>94</v>
      </c>
      <c r="F187">
        <v>27</v>
      </c>
      <c r="G187">
        <v>8.7218018529216998E-3</v>
      </c>
      <c r="H187">
        <v>1.52411976129295</v>
      </c>
      <c r="I187" t="s">
        <v>45</v>
      </c>
      <c r="J187" t="s">
        <v>16</v>
      </c>
      <c r="K187" t="s">
        <v>39</v>
      </c>
      <c r="L187">
        <v>1</v>
      </c>
      <c r="M187" t="s">
        <v>37</v>
      </c>
      <c r="N187" t="s">
        <v>37</v>
      </c>
      <c r="O187" t="b">
        <v>1</v>
      </c>
      <c r="P187">
        <v>2017</v>
      </c>
      <c r="Q187">
        <v>9</v>
      </c>
      <c r="R187">
        <v>13</v>
      </c>
      <c r="S187" t="s">
        <v>28</v>
      </c>
      <c r="T187" t="s">
        <v>37</v>
      </c>
      <c r="U187" t="s">
        <v>37</v>
      </c>
      <c r="V187" t="s">
        <v>36</v>
      </c>
      <c r="W187" t="s">
        <v>35</v>
      </c>
    </row>
    <row r="188" spans="1:23" x14ac:dyDescent="0.25">
      <c r="A188">
        <v>517</v>
      </c>
      <c r="B188" t="s">
        <v>15</v>
      </c>
      <c r="C188">
        <v>107.08594434365</v>
      </c>
      <c r="D188">
        <v>13.805768315946001</v>
      </c>
      <c r="E188" t="s">
        <v>94</v>
      </c>
      <c r="F188">
        <v>279</v>
      </c>
      <c r="G188">
        <v>1.4357350989896199E-2</v>
      </c>
      <c r="H188">
        <v>5.5270374641883198</v>
      </c>
      <c r="I188" t="s">
        <v>48</v>
      </c>
      <c r="J188" t="s">
        <v>16</v>
      </c>
      <c r="K188" t="s">
        <v>39</v>
      </c>
      <c r="L188">
        <v>1</v>
      </c>
      <c r="M188" t="s">
        <v>37</v>
      </c>
      <c r="N188" t="s">
        <v>37</v>
      </c>
      <c r="O188" t="b">
        <v>1</v>
      </c>
      <c r="P188">
        <v>2017</v>
      </c>
      <c r="Q188">
        <v>9</v>
      </c>
      <c r="R188">
        <v>13</v>
      </c>
      <c r="S188" t="s">
        <v>28</v>
      </c>
      <c r="T188" t="s">
        <v>37</v>
      </c>
      <c r="U188" t="s">
        <v>37</v>
      </c>
      <c r="V188" t="s">
        <v>36</v>
      </c>
      <c r="W188" t="s">
        <v>35</v>
      </c>
    </row>
    <row r="189" spans="1:23" x14ac:dyDescent="0.25">
      <c r="A189">
        <v>782</v>
      </c>
      <c r="B189" t="s">
        <v>15</v>
      </c>
      <c r="C189">
        <v>104.924227227052</v>
      </c>
      <c r="D189">
        <v>11.6102825933239</v>
      </c>
      <c r="E189" t="s">
        <v>94</v>
      </c>
      <c r="F189">
        <v>9</v>
      </c>
      <c r="G189" s="1">
        <v>4.2958713035535899E-4</v>
      </c>
      <c r="H189">
        <v>5.9572220733558003</v>
      </c>
      <c r="I189" t="s">
        <v>86</v>
      </c>
      <c r="J189" t="s">
        <v>16</v>
      </c>
      <c r="K189" t="s">
        <v>39</v>
      </c>
      <c r="L189">
        <v>1</v>
      </c>
      <c r="M189" t="s">
        <v>37</v>
      </c>
      <c r="N189" t="s">
        <v>37</v>
      </c>
      <c r="O189" t="b">
        <v>1</v>
      </c>
      <c r="P189">
        <v>2017</v>
      </c>
      <c r="Q189">
        <v>9</v>
      </c>
      <c r="R189">
        <v>13</v>
      </c>
      <c r="S189" t="s">
        <v>28</v>
      </c>
      <c r="T189" t="s">
        <v>37</v>
      </c>
      <c r="U189" t="s">
        <v>37</v>
      </c>
      <c r="V189" t="s">
        <v>36</v>
      </c>
      <c r="W189" t="s">
        <v>35</v>
      </c>
    </row>
    <row r="190" spans="1:23" x14ac:dyDescent="0.25">
      <c r="A190">
        <v>244</v>
      </c>
      <c r="B190" t="s">
        <v>15</v>
      </c>
      <c r="C190">
        <v>106.223788153302</v>
      </c>
      <c r="D190">
        <v>13.887161765433699</v>
      </c>
      <c r="E190" t="s">
        <v>94</v>
      </c>
      <c r="F190">
        <v>85</v>
      </c>
      <c r="G190">
        <v>6.1280313515733702E-3</v>
      </c>
      <c r="H190">
        <v>3.3700805712779802</v>
      </c>
      <c r="I190" t="s">
        <v>58</v>
      </c>
      <c r="J190" t="s">
        <v>16</v>
      </c>
      <c r="K190" t="s">
        <v>39</v>
      </c>
      <c r="L190">
        <v>1</v>
      </c>
      <c r="M190" t="s">
        <v>42</v>
      </c>
      <c r="N190" t="s">
        <v>42</v>
      </c>
      <c r="O190" t="b">
        <v>1</v>
      </c>
      <c r="P190">
        <v>2017</v>
      </c>
      <c r="Q190">
        <v>9</v>
      </c>
      <c r="R190">
        <v>13</v>
      </c>
      <c r="S190" t="s">
        <v>28</v>
      </c>
      <c r="T190" t="s">
        <v>42</v>
      </c>
      <c r="U190" t="s">
        <v>42</v>
      </c>
      <c r="V190" t="s">
        <v>36</v>
      </c>
      <c r="W190" t="s">
        <v>35</v>
      </c>
    </row>
    <row r="191" spans="1:23" x14ac:dyDescent="0.25">
      <c r="A191">
        <v>916</v>
      </c>
      <c r="B191" t="s">
        <v>15</v>
      </c>
      <c r="C191">
        <v>107.345518349527</v>
      </c>
      <c r="D191">
        <v>12.394086643144499</v>
      </c>
      <c r="E191" t="s">
        <v>94</v>
      </c>
      <c r="F191">
        <v>860</v>
      </c>
      <c r="G191">
        <v>2.38705106947481E-2</v>
      </c>
      <c r="H191">
        <v>0.150813756060972</v>
      </c>
      <c r="I191" t="s">
        <v>72</v>
      </c>
      <c r="J191" t="s">
        <v>16</v>
      </c>
      <c r="K191" t="s">
        <v>39</v>
      </c>
      <c r="L191">
        <v>1</v>
      </c>
      <c r="M191" t="s">
        <v>64</v>
      </c>
      <c r="N191" t="s">
        <v>64</v>
      </c>
      <c r="O191" t="b">
        <v>1</v>
      </c>
      <c r="P191">
        <v>2017</v>
      </c>
      <c r="Q191">
        <v>9</v>
      </c>
      <c r="R191">
        <v>13</v>
      </c>
      <c r="S191" t="s">
        <v>28</v>
      </c>
      <c r="T191" t="s">
        <v>42</v>
      </c>
      <c r="U191" t="s">
        <v>42</v>
      </c>
      <c r="V191" t="s">
        <v>36</v>
      </c>
      <c r="W191" t="s">
        <v>35</v>
      </c>
    </row>
    <row r="192" spans="1:23" x14ac:dyDescent="0.25">
      <c r="A192">
        <v>150</v>
      </c>
      <c r="B192" t="s">
        <v>15</v>
      </c>
      <c r="C192">
        <v>102.637648716337</v>
      </c>
      <c r="D192">
        <v>13.524681954859201</v>
      </c>
      <c r="E192" t="s">
        <v>94</v>
      </c>
      <c r="F192">
        <v>39</v>
      </c>
      <c r="G192">
        <v>2.91126771665123E-3</v>
      </c>
      <c r="H192">
        <v>0.72944434588277596</v>
      </c>
      <c r="I192" t="s">
        <v>71</v>
      </c>
      <c r="J192" t="s">
        <v>16</v>
      </c>
      <c r="K192" t="s">
        <v>39</v>
      </c>
      <c r="L192">
        <v>1</v>
      </c>
      <c r="M192" t="s">
        <v>37</v>
      </c>
      <c r="N192" t="s">
        <v>37</v>
      </c>
      <c r="O192" t="b">
        <v>1</v>
      </c>
      <c r="P192">
        <v>2017</v>
      </c>
      <c r="Q192">
        <v>9</v>
      </c>
      <c r="R192">
        <v>13</v>
      </c>
      <c r="S192" t="s">
        <v>28</v>
      </c>
      <c r="T192" t="s">
        <v>37</v>
      </c>
      <c r="U192" t="s">
        <v>37</v>
      </c>
      <c r="V192" t="s">
        <v>36</v>
      </c>
      <c r="W192" t="s">
        <v>35</v>
      </c>
    </row>
    <row r="193" spans="1:23" x14ac:dyDescent="0.25">
      <c r="A193">
        <v>724</v>
      </c>
      <c r="B193" t="s">
        <v>15</v>
      </c>
      <c r="C193">
        <v>105.338245745728</v>
      </c>
      <c r="D193">
        <v>13.134076562519899</v>
      </c>
      <c r="E193" t="s">
        <v>94</v>
      </c>
      <c r="F193">
        <v>95</v>
      </c>
      <c r="G193">
        <v>1.0713722096049301E-2</v>
      </c>
      <c r="H193">
        <v>0.55800953959575506</v>
      </c>
      <c r="I193" t="s">
        <v>70</v>
      </c>
      <c r="J193" t="s">
        <v>16</v>
      </c>
      <c r="K193" t="s">
        <v>39</v>
      </c>
      <c r="L193">
        <v>1</v>
      </c>
      <c r="M193" t="s">
        <v>62</v>
      </c>
      <c r="N193" t="s">
        <v>62</v>
      </c>
      <c r="O193" t="b">
        <v>1</v>
      </c>
      <c r="P193">
        <v>2017</v>
      </c>
      <c r="Q193">
        <v>9</v>
      </c>
      <c r="R193">
        <v>13</v>
      </c>
      <c r="S193" t="s">
        <v>28</v>
      </c>
      <c r="T193" t="s">
        <v>62</v>
      </c>
      <c r="U193" t="s">
        <v>62</v>
      </c>
      <c r="V193" t="s">
        <v>36</v>
      </c>
      <c r="W193" t="s">
        <v>35</v>
      </c>
    </row>
    <row r="194" spans="1:23" x14ac:dyDescent="0.25">
      <c r="A194">
        <v>105</v>
      </c>
      <c r="B194" t="s">
        <v>15</v>
      </c>
      <c r="C194">
        <v>103.76750379226</v>
      </c>
      <c r="D194">
        <v>14.1953441004403</v>
      </c>
      <c r="E194" t="s">
        <v>94</v>
      </c>
      <c r="F194">
        <v>56</v>
      </c>
      <c r="G194">
        <v>2.1499104713783401E-3</v>
      </c>
      <c r="H194">
        <v>4.0295722340976896</v>
      </c>
      <c r="I194" t="s">
        <v>17</v>
      </c>
      <c r="J194" t="s">
        <v>16</v>
      </c>
      <c r="K194" t="s">
        <v>39</v>
      </c>
      <c r="L194">
        <v>1</v>
      </c>
      <c r="M194" t="s">
        <v>42</v>
      </c>
      <c r="N194" t="s">
        <v>42</v>
      </c>
      <c r="O194" t="b">
        <v>1</v>
      </c>
      <c r="P194">
        <v>2017</v>
      </c>
      <c r="Q194">
        <v>9</v>
      </c>
      <c r="R194">
        <v>13</v>
      </c>
      <c r="S194" t="s">
        <v>28</v>
      </c>
      <c r="T194" t="s">
        <v>42</v>
      </c>
      <c r="U194" t="s">
        <v>42</v>
      </c>
      <c r="V194" t="s">
        <v>36</v>
      </c>
      <c r="W194" t="s">
        <v>35</v>
      </c>
    </row>
    <row r="195" spans="1:23" x14ac:dyDescent="0.25">
      <c r="A195">
        <v>299</v>
      </c>
      <c r="B195" t="s">
        <v>15</v>
      </c>
      <c r="C195">
        <v>104.13486076368601</v>
      </c>
      <c r="D195">
        <v>11.911024680949501</v>
      </c>
      <c r="E195" t="s">
        <v>94</v>
      </c>
      <c r="F195">
        <v>177</v>
      </c>
      <c r="G195">
        <v>1.47411800501579E-2</v>
      </c>
      <c r="H195">
        <v>4.2134497886188802</v>
      </c>
      <c r="I195" t="s">
        <v>61</v>
      </c>
      <c r="J195" t="s">
        <v>16</v>
      </c>
      <c r="K195" t="s">
        <v>39</v>
      </c>
      <c r="L195">
        <v>1</v>
      </c>
      <c r="M195" t="s">
        <v>37</v>
      </c>
      <c r="N195" t="s">
        <v>37</v>
      </c>
      <c r="O195" t="b">
        <v>1</v>
      </c>
      <c r="P195">
        <v>2017</v>
      </c>
      <c r="Q195">
        <v>9</v>
      </c>
      <c r="R195">
        <v>13</v>
      </c>
      <c r="S195" t="s">
        <v>28</v>
      </c>
      <c r="T195" t="s">
        <v>37</v>
      </c>
      <c r="U195" t="s">
        <v>37</v>
      </c>
      <c r="V195" t="s">
        <v>36</v>
      </c>
      <c r="W195" t="s">
        <v>35</v>
      </c>
    </row>
    <row r="196" spans="1:23" x14ac:dyDescent="0.25">
      <c r="A196">
        <v>762</v>
      </c>
      <c r="B196" t="s">
        <v>15</v>
      </c>
      <c r="C196">
        <v>104.375885308063</v>
      </c>
      <c r="D196">
        <v>12.8900569485173</v>
      </c>
      <c r="E196" t="s">
        <v>44</v>
      </c>
      <c r="F196">
        <v>11</v>
      </c>
      <c r="G196">
        <v>1.0497049303399E-3</v>
      </c>
      <c r="H196">
        <v>5.1105194661073696</v>
      </c>
      <c r="I196" t="s">
        <v>70</v>
      </c>
      <c r="J196" t="s">
        <v>16</v>
      </c>
      <c r="K196" t="s">
        <v>39</v>
      </c>
      <c r="L196">
        <v>1</v>
      </c>
      <c r="M196" t="s">
        <v>59</v>
      </c>
      <c r="N196" t="s">
        <v>59</v>
      </c>
      <c r="O196" t="b">
        <v>1</v>
      </c>
      <c r="P196">
        <v>2017</v>
      </c>
      <c r="Q196">
        <v>9</v>
      </c>
      <c r="R196">
        <v>14</v>
      </c>
      <c r="S196" t="s">
        <v>28</v>
      </c>
      <c r="T196" t="s">
        <v>37</v>
      </c>
      <c r="U196" t="s">
        <v>37</v>
      </c>
      <c r="V196" t="s">
        <v>36</v>
      </c>
      <c r="W196" t="s">
        <v>35</v>
      </c>
    </row>
    <row r="197" spans="1:23" x14ac:dyDescent="0.25">
      <c r="A197">
        <v>510</v>
      </c>
      <c r="B197" t="s">
        <v>15</v>
      </c>
      <c r="C197">
        <v>103.820736010274</v>
      </c>
      <c r="D197">
        <v>12.8683063119914</v>
      </c>
      <c r="E197" t="s">
        <v>94</v>
      </c>
      <c r="F197">
        <v>7</v>
      </c>
      <c r="G197" s="1">
        <v>5.8100314970464004E-4</v>
      </c>
      <c r="H197">
        <v>3.9363549828982101</v>
      </c>
      <c r="I197" t="s">
        <v>40</v>
      </c>
      <c r="J197" t="s">
        <v>16</v>
      </c>
      <c r="K197" t="s">
        <v>39</v>
      </c>
      <c r="L197">
        <v>1</v>
      </c>
      <c r="M197" t="s">
        <v>54</v>
      </c>
      <c r="N197" t="s">
        <v>54</v>
      </c>
      <c r="O197" t="b">
        <v>1</v>
      </c>
      <c r="P197">
        <v>2017</v>
      </c>
      <c r="Q197">
        <v>9</v>
      </c>
      <c r="R197">
        <v>13</v>
      </c>
      <c r="S197" t="s">
        <v>28</v>
      </c>
      <c r="T197" t="s">
        <v>42</v>
      </c>
      <c r="U197" t="s">
        <v>42</v>
      </c>
      <c r="V197" t="s">
        <v>36</v>
      </c>
      <c r="W197" t="s">
        <v>35</v>
      </c>
    </row>
    <row r="198" spans="1:23" x14ac:dyDescent="0.25">
      <c r="A198">
        <v>919</v>
      </c>
      <c r="B198" t="s">
        <v>15</v>
      </c>
      <c r="C198">
        <v>106.267598857088</v>
      </c>
      <c r="D198">
        <v>11.722460643907301</v>
      </c>
      <c r="E198" t="s">
        <v>94</v>
      </c>
      <c r="F198">
        <v>57</v>
      </c>
      <c r="G198">
        <v>0</v>
      </c>
      <c r="H198">
        <v>0</v>
      </c>
      <c r="I198" t="s">
        <v>74</v>
      </c>
      <c r="J198" t="s">
        <v>16</v>
      </c>
      <c r="K198" t="s">
        <v>39</v>
      </c>
      <c r="L198">
        <v>1</v>
      </c>
      <c r="M198" t="s">
        <v>37</v>
      </c>
      <c r="N198" t="s">
        <v>37</v>
      </c>
      <c r="O198" t="b">
        <v>1</v>
      </c>
      <c r="P198">
        <v>2017</v>
      </c>
      <c r="Q198">
        <v>9</v>
      </c>
      <c r="R198">
        <v>13</v>
      </c>
      <c r="S198" t="s">
        <v>28</v>
      </c>
      <c r="T198" t="s">
        <v>37</v>
      </c>
      <c r="U198" t="s">
        <v>37</v>
      </c>
      <c r="V198" t="s">
        <v>36</v>
      </c>
      <c r="W198" t="s">
        <v>35</v>
      </c>
    </row>
    <row r="199" spans="1:23" x14ac:dyDescent="0.25">
      <c r="A199">
        <v>79</v>
      </c>
      <c r="B199" t="s">
        <v>15</v>
      </c>
      <c r="C199">
        <v>103.844370353268</v>
      </c>
      <c r="D199">
        <v>11.216281116365099</v>
      </c>
      <c r="E199" t="s">
        <v>94</v>
      </c>
      <c r="F199">
        <v>217</v>
      </c>
      <c r="G199">
        <v>5.8902579278904799E-2</v>
      </c>
      <c r="H199">
        <v>4.0480959195426696</v>
      </c>
      <c r="I199" t="s">
        <v>46</v>
      </c>
      <c r="J199" t="s">
        <v>16</v>
      </c>
      <c r="K199" t="s">
        <v>39</v>
      </c>
      <c r="L199">
        <v>1</v>
      </c>
      <c r="M199" t="s">
        <v>42</v>
      </c>
      <c r="N199" t="s">
        <v>42</v>
      </c>
      <c r="O199" t="b">
        <v>1</v>
      </c>
      <c r="P199">
        <v>2017</v>
      </c>
      <c r="Q199">
        <v>9</v>
      </c>
      <c r="R199">
        <v>13</v>
      </c>
      <c r="S199" t="s">
        <v>28</v>
      </c>
      <c r="T199" t="s">
        <v>42</v>
      </c>
      <c r="U199" t="s">
        <v>42</v>
      </c>
      <c r="V199" t="s">
        <v>36</v>
      </c>
      <c r="W199" t="s">
        <v>35</v>
      </c>
    </row>
    <row r="200" spans="1:23" x14ac:dyDescent="0.25">
      <c r="A200">
        <v>325</v>
      </c>
      <c r="B200" t="s">
        <v>15</v>
      </c>
      <c r="C200">
        <v>105.832446296859</v>
      </c>
      <c r="D200">
        <v>13.4143694707407</v>
      </c>
      <c r="E200" t="s">
        <v>60</v>
      </c>
      <c r="F200">
        <v>70</v>
      </c>
      <c r="G200">
        <v>3.3356525127564798E-3</v>
      </c>
      <c r="H200">
        <v>4.6309626698561299</v>
      </c>
      <c r="I200" t="s">
        <v>58</v>
      </c>
      <c r="J200" t="s">
        <v>16</v>
      </c>
      <c r="K200" t="s">
        <v>39</v>
      </c>
      <c r="L200">
        <v>1</v>
      </c>
      <c r="M200" t="s">
        <v>69</v>
      </c>
      <c r="N200" t="s">
        <v>69</v>
      </c>
      <c r="O200" t="b">
        <v>1</v>
      </c>
      <c r="P200">
        <v>2017</v>
      </c>
      <c r="Q200">
        <v>9</v>
      </c>
      <c r="R200">
        <v>15</v>
      </c>
      <c r="S200" t="s">
        <v>28</v>
      </c>
      <c r="T200" t="s">
        <v>69</v>
      </c>
      <c r="U200" t="s">
        <v>69</v>
      </c>
      <c r="V200" t="s">
        <v>36</v>
      </c>
      <c r="W200" t="s">
        <v>35</v>
      </c>
    </row>
    <row r="201" spans="1:23" x14ac:dyDescent="0.25">
      <c r="A201">
        <v>586</v>
      </c>
      <c r="B201" t="s">
        <v>15</v>
      </c>
      <c r="C201">
        <v>104.703982236907</v>
      </c>
      <c r="D201">
        <v>10.5711992311562</v>
      </c>
      <c r="E201" t="s">
        <v>94</v>
      </c>
      <c r="F201">
        <v>4</v>
      </c>
      <c r="G201" s="1">
        <v>1.9285113636479599E-4</v>
      </c>
      <c r="H201">
        <v>2.3509946292195001</v>
      </c>
      <c r="I201" t="s">
        <v>68</v>
      </c>
      <c r="J201" t="s">
        <v>16</v>
      </c>
      <c r="K201" t="s">
        <v>39</v>
      </c>
      <c r="L201">
        <v>1</v>
      </c>
      <c r="M201" t="s">
        <v>37</v>
      </c>
      <c r="N201" t="s">
        <v>37</v>
      </c>
      <c r="O201" t="b">
        <v>1</v>
      </c>
      <c r="P201">
        <v>2017</v>
      </c>
      <c r="Q201">
        <v>9</v>
      </c>
      <c r="R201">
        <v>13</v>
      </c>
      <c r="S201" t="s">
        <v>28</v>
      </c>
      <c r="T201" t="s">
        <v>37</v>
      </c>
      <c r="U201" t="s">
        <v>37</v>
      </c>
      <c r="V201" t="s">
        <v>36</v>
      </c>
      <c r="W201" t="s">
        <v>35</v>
      </c>
    </row>
    <row r="202" spans="1:23" x14ac:dyDescent="0.25">
      <c r="A202">
        <v>149</v>
      </c>
      <c r="B202" t="s">
        <v>15</v>
      </c>
      <c r="C202">
        <v>106.754917690512</v>
      </c>
      <c r="D202">
        <v>12.6874823150584</v>
      </c>
      <c r="E202" t="s">
        <v>94</v>
      </c>
      <c r="F202">
        <v>143</v>
      </c>
      <c r="G202">
        <v>7.7495949917536803E-3</v>
      </c>
      <c r="H202">
        <v>2.3222136288243398</v>
      </c>
      <c r="I202" t="s">
        <v>72</v>
      </c>
      <c r="J202" t="s">
        <v>16</v>
      </c>
      <c r="K202" t="s">
        <v>39</v>
      </c>
      <c r="L202">
        <v>1</v>
      </c>
      <c r="M202" t="s">
        <v>42</v>
      </c>
      <c r="N202" t="s">
        <v>42</v>
      </c>
      <c r="O202" t="b">
        <v>1</v>
      </c>
      <c r="P202">
        <v>2017</v>
      </c>
      <c r="Q202">
        <v>9</v>
      </c>
      <c r="R202">
        <v>13</v>
      </c>
      <c r="S202" t="s">
        <v>28</v>
      </c>
      <c r="T202" t="s">
        <v>42</v>
      </c>
      <c r="U202" t="s">
        <v>42</v>
      </c>
      <c r="V202" t="s">
        <v>36</v>
      </c>
      <c r="W202" t="s">
        <v>35</v>
      </c>
    </row>
    <row r="203" spans="1:23" x14ac:dyDescent="0.25">
      <c r="A203">
        <v>59</v>
      </c>
      <c r="B203" t="s">
        <v>15</v>
      </c>
      <c r="C203">
        <v>106.080678091466</v>
      </c>
      <c r="D203">
        <v>12.425825131729599</v>
      </c>
      <c r="E203" t="s">
        <v>57</v>
      </c>
      <c r="F203">
        <v>22</v>
      </c>
      <c r="G203">
        <v>4.4313857292622499E-3</v>
      </c>
      <c r="H203">
        <v>5.2242440906313599</v>
      </c>
      <c r="I203" t="s">
        <v>45</v>
      </c>
      <c r="J203" t="s">
        <v>16</v>
      </c>
      <c r="K203" t="s">
        <v>39</v>
      </c>
      <c r="L203">
        <v>1</v>
      </c>
      <c r="M203" t="s">
        <v>37</v>
      </c>
      <c r="N203" t="s">
        <v>37</v>
      </c>
      <c r="O203" t="b">
        <v>1</v>
      </c>
      <c r="P203">
        <v>2017</v>
      </c>
      <c r="Q203">
        <v>9</v>
      </c>
      <c r="R203">
        <v>13</v>
      </c>
      <c r="S203" t="s">
        <v>47</v>
      </c>
      <c r="T203" t="s">
        <v>42</v>
      </c>
      <c r="U203" t="s">
        <v>42</v>
      </c>
      <c r="V203" t="s">
        <v>36</v>
      </c>
      <c r="W203" t="s">
        <v>35</v>
      </c>
    </row>
    <row r="204" spans="1:23" x14ac:dyDescent="0.25">
      <c r="A204">
        <v>213</v>
      </c>
      <c r="B204" t="s">
        <v>15</v>
      </c>
      <c r="C204">
        <v>106.517239219346</v>
      </c>
      <c r="D204">
        <v>13.201037519383</v>
      </c>
      <c r="E204" t="s">
        <v>55</v>
      </c>
      <c r="F204">
        <v>155</v>
      </c>
      <c r="G204">
        <v>1.49723662675041E-2</v>
      </c>
      <c r="H204">
        <v>4.0017752687956101</v>
      </c>
      <c r="I204" t="s">
        <v>72</v>
      </c>
      <c r="J204" t="s">
        <v>16</v>
      </c>
      <c r="K204" t="s">
        <v>39</v>
      </c>
      <c r="L204">
        <v>1</v>
      </c>
      <c r="M204" t="s">
        <v>50</v>
      </c>
      <c r="N204" t="s">
        <v>50</v>
      </c>
      <c r="O204" t="b">
        <v>1</v>
      </c>
      <c r="P204">
        <v>2017</v>
      </c>
      <c r="Q204">
        <v>9</v>
      </c>
      <c r="R204">
        <v>14</v>
      </c>
      <c r="S204" t="s">
        <v>53</v>
      </c>
      <c r="T204" t="s">
        <v>54</v>
      </c>
      <c r="U204" t="s">
        <v>54</v>
      </c>
      <c r="V204" t="s">
        <v>36</v>
      </c>
      <c r="W204" t="s">
        <v>35</v>
      </c>
    </row>
    <row r="205" spans="1:23" x14ac:dyDescent="0.25">
      <c r="A205">
        <v>109</v>
      </c>
      <c r="B205" t="s">
        <v>15</v>
      </c>
      <c r="C205">
        <v>105.49001312083401</v>
      </c>
      <c r="D205">
        <v>13.002894077563701</v>
      </c>
      <c r="E205" t="s">
        <v>94</v>
      </c>
      <c r="F205">
        <v>92</v>
      </c>
      <c r="G205">
        <v>1.39619354432211E-2</v>
      </c>
      <c r="H205">
        <v>3.8672093633833402</v>
      </c>
      <c r="I205" t="s">
        <v>70</v>
      </c>
      <c r="J205" t="s">
        <v>16</v>
      </c>
      <c r="K205" t="s">
        <v>39</v>
      </c>
      <c r="L205">
        <v>1</v>
      </c>
      <c r="M205" t="s">
        <v>42</v>
      </c>
      <c r="N205" t="s">
        <v>42</v>
      </c>
      <c r="O205" t="b">
        <v>1</v>
      </c>
      <c r="P205">
        <v>2017</v>
      </c>
      <c r="Q205">
        <v>9</v>
      </c>
      <c r="R205">
        <v>13</v>
      </c>
      <c r="S205" t="s">
        <v>28</v>
      </c>
      <c r="T205" t="s">
        <v>42</v>
      </c>
      <c r="U205" t="s">
        <v>42</v>
      </c>
      <c r="V205" t="s">
        <v>36</v>
      </c>
      <c r="W205" t="s">
        <v>35</v>
      </c>
    </row>
    <row r="206" spans="1:23" x14ac:dyDescent="0.25">
      <c r="A206">
        <v>671</v>
      </c>
      <c r="B206" t="s">
        <v>15</v>
      </c>
      <c r="C206">
        <v>102.908577224729</v>
      </c>
      <c r="D206">
        <v>13.289735468791701</v>
      </c>
      <c r="E206" t="s">
        <v>94</v>
      </c>
      <c r="F206">
        <v>24</v>
      </c>
      <c r="G206" s="1">
        <v>6.9226378366601504E-4</v>
      </c>
      <c r="H206">
        <v>0.20135947775134899</v>
      </c>
      <c r="I206" t="s">
        <v>49</v>
      </c>
      <c r="J206" t="s">
        <v>16</v>
      </c>
      <c r="K206" t="s">
        <v>39</v>
      </c>
      <c r="L206">
        <v>1</v>
      </c>
      <c r="M206" t="s">
        <v>37</v>
      </c>
      <c r="N206" t="s">
        <v>37</v>
      </c>
      <c r="O206" t="b">
        <v>1</v>
      </c>
      <c r="P206">
        <v>2017</v>
      </c>
      <c r="Q206">
        <v>9</v>
      </c>
      <c r="R206">
        <v>13</v>
      </c>
      <c r="S206" t="s">
        <v>28</v>
      </c>
      <c r="T206" t="s">
        <v>37</v>
      </c>
      <c r="U206" t="s">
        <v>37</v>
      </c>
      <c r="V206" t="s">
        <v>36</v>
      </c>
      <c r="W206" t="s">
        <v>35</v>
      </c>
    </row>
    <row r="207" spans="1:23" x14ac:dyDescent="0.25">
      <c r="A207">
        <v>932</v>
      </c>
      <c r="B207" t="s">
        <v>15</v>
      </c>
      <c r="C207">
        <v>107.33817869286</v>
      </c>
      <c r="D207">
        <v>13.6764568295887</v>
      </c>
      <c r="E207" t="s">
        <v>94</v>
      </c>
      <c r="F207">
        <v>228</v>
      </c>
      <c r="G207">
        <v>8.32066521031357E-3</v>
      </c>
      <c r="H207">
        <v>1.5707963267949001</v>
      </c>
      <c r="I207" t="s">
        <v>48</v>
      </c>
      <c r="J207" t="s">
        <v>16</v>
      </c>
      <c r="K207" t="s">
        <v>39</v>
      </c>
      <c r="L207">
        <v>1</v>
      </c>
      <c r="M207" t="s">
        <v>37</v>
      </c>
      <c r="N207" t="s">
        <v>37</v>
      </c>
      <c r="O207" t="b">
        <v>1</v>
      </c>
      <c r="P207">
        <v>2017</v>
      </c>
      <c r="Q207">
        <v>9</v>
      </c>
      <c r="R207">
        <v>13</v>
      </c>
      <c r="S207" t="s">
        <v>28</v>
      </c>
      <c r="T207" t="s">
        <v>37</v>
      </c>
      <c r="U207" t="s">
        <v>37</v>
      </c>
      <c r="V207" t="s">
        <v>36</v>
      </c>
      <c r="W207" t="s">
        <v>35</v>
      </c>
    </row>
    <row r="208" spans="1:23" x14ac:dyDescent="0.25">
      <c r="A208">
        <v>811</v>
      </c>
      <c r="B208" t="s">
        <v>15</v>
      </c>
      <c r="C208">
        <v>106.269349278448</v>
      </c>
      <c r="D208">
        <v>13.6551123034243</v>
      </c>
      <c r="E208" t="s">
        <v>94</v>
      </c>
      <c r="F208">
        <v>108</v>
      </c>
      <c r="G208">
        <v>2.0374721962946201E-3</v>
      </c>
      <c r="H208">
        <v>1.0859627179060001</v>
      </c>
      <c r="I208" t="s">
        <v>58</v>
      </c>
      <c r="J208" t="s">
        <v>16</v>
      </c>
      <c r="K208" t="s">
        <v>39</v>
      </c>
      <c r="L208">
        <v>1</v>
      </c>
      <c r="M208" t="s">
        <v>42</v>
      </c>
      <c r="N208" t="s">
        <v>42</v>
      </c>
      <c r="O208" t="b">
        <v>1</v>
      </c>
      <c r="P208">
        <v>2017</v>
      </c>
      <c r="Q208">
        <v>9</v>
      </c>
      <c r="R208">
        <v>13</v>
      </c>
      <c r="S208" t="s">
        <v>28</v>
      </c>
      <c r="T208" t="s">
        <v>42</v>
      </c>
      <c r="U208" t="s">
        <v>42</v>
      </c>
      <c r="V208" t="s">
        <v>36</v>
      </c>
      <c r="W208" t="s">
        <v>35</v>
      </c>
    </row>
    <row r="209" spans="1:23" x14ac:dyDescent="0.25">
      <c r="A209">
        <v>300</v>
      </c>
      <c r="B209" t="s">
        <v>15</v>
      </c>
      <c r="C209">
        <v>105.084692756777</v>
      </c>
      <c r="D209">
        <v>13.255777025476901</v>
      </c>
      <c r="E209" t="s">
        <v>60</v>
      </c>
      <c r="F209">
        <v>105</v>
      </c>
      <c r="G209">
        <v>1.2607023605213701E-2</v>
      </c>
      <c r="H209">
        <v>3.73596595924292</v>
      </c>
      <c r="I209" t="s">
        <v>43</v>
      </c>
      <c r="J209" t="s">
        <v>16</v>
      </c>
      <c r="K209" t="s">
        <v>39</v>
      </c>
      <c r="L209">
        <v>1</v>
      </c>
      <c r="M209" t="s">
        <v>50</v>
      </c>
      <c r="N209" t="s">
        <v>50</v>
      </c>
      <c r="O209" t="b">
        <v>1</v>
      </c>
      <c r="P209">
        <v>2017</v>
      </c>
      <c r="Q209">
        <v>9</v>
      </c>
      <c r="R209">
        <v>15</v>
      </c>
      <c r="S209" t="s">
        <v>28</v>
      </c>
      <c r="T209" t="s">
        <v>42</v>
      </c>
      <c r="U209" t="s">
        <v>42</v>
      </c>
      <c r="V209" t="s">
        <v>36</v>
      </c>
      <c r="W209" t="s">
        <v>35</v>
      </c>
    </row>
    <row r="210" spans="1:23" x14ac:dyDescent="0.25">
      <c r="A210">
        <v>148</v>
      </c>
      <c r="B210" t="s">
        <v>15</v>
      </c>
      <c r="C210">
        <v>104.770937041626</v>
      </c>
      <c r="D210">
        <v>13.1572183926316</v>
      </c>
      <c r="E210" t="s">
        <v>94</v>
      </c>
      <c r="F210">
        <v>32</v>
      </c>
      <c r="G210">
        <v>1.1749165479772901E-3</v>
      </c>
      <c r="H210">
        <v>3.7712709639200401</v>
      </c>
      <c r="I210" t="s">
        <v>70</v>
      </c>
      <c r="J210" t="s">
        <v>16</v>
      </c>
      <c r="K210" t="s">
        <v>39</v>
      </c>
      <c r="L210">
        <v>1</v>
      </c>
      <c r="M210" t="s">
        <v>37</v>
      </c>
      <c r="N210" t="s">
        <v>37</v>
      </c>
      <c r="O210" t="b">
        <v>1</v>
      </c>
      <c r="P210">
        <v>2017</v>
      </c>
      <c r="Q210">
        <v>9</v>
      </c>
      <c r="R210">
        <v>13</v>
      </c>
      <c r="S210" t="s">
        <v>28</v>
      </c>
      <c r="T210" t="s">
        <v>37</v>
      </c>
      <c r="U210" t="s">
        <v>37</v>
      </c>
      <c r="V210" t="s">
        <v>36</v>
      </c>
      <c r="W210" t="s">
        <v>35</v>
      </c>
    </row>
    <row r="211" spans="1:23" x14ac:dyDescent="0.25">
      <c r="A211">
        <v>580</v>
      </c>
      <c r="B211" t="s">
        <v>15</v>
      </c>
      <c r="C211">
        <v>106.128228563341</v>
      </c>
      <c r="D211">
        <v>14.129454619459899</v>
      </c>
      <c r="E211" t="s">
        <v>94</v>
      </c>
      <c r="F211">
        <v>91</v>
      </c>
      <c r="G211">
        <v>0</v>
      </c>
      <c r="H211">
        <v>0</v>
      </c>
      <c r="I211" t="s">
        <v>58</v>
      </c>
      <c r="J211" t="s">
        <v>16</v>
      </c>
      <c r="K211" t="s">
        <v>39</v>
      </c>
      <c r="L211">
        <v>1</v>
      </c>
      <c r="M211" t="s">
        <v>42</v>
      </c>
      <c r="N211" t="s">
        <v>42</v>
      </c>
      <c r="O211" t="b">
        <v>1</v>
      </c>
      <c r="P211">
        <v>2017</v>
      </c>
      <c r="Q211">
        <v>9</v>
      </c>
      <c r="R211">
        <v>13</v>
      </c>
      <c r="S211" t="s">
        <v>28</v>
      </c>
      <c r="T211" t="s">
        <v>42</v>
      </c>
      <c r="U211" t="s">
        <v>42</v>
      </c>
      <c r="V211" t="s">
        <v>36</v>
      </c>
      <c r="W211" t="s">
        <v>35</v>
      </c>
    </row>
    <row r="212" spans="1:23" x14ac:dyDescent="0.25">
      <c r="A212">
        <v>625</v>
      </c>
      <c r="B212" t="s">
        <v>15</v>
      </c>
      <c r="C212">
        <v>103.453544830773</v>
      </c>
      <c r="D212">
        <v>13.5588826467601</v>
      </c>
      <c r="E212" t="s">
        <v>94</v>
      </c>
      <c r="F212">
        <v>12</v>
      </c>
      <c r="G212" s="1">
        <v>1.9394800950540199E-4</v>
      </c>
      <c r="H212">
        <v>5.4870056806473997</v>
      </c>
      <c r="I212" t="s">
        <v>65</v>
      </c>
      <c r="J212" t="s">
        <v>16</v>
      </c>
      <c r="K212" t="s">
        <v>39</v>
      </c>
      <c r="L212">
        <v>1</v>
      </c>
      <c r="M212" t="s">
        <v>37</v>
      </c>
      <c r="N212" t="s">
        <v>37</v>
      </c>
      <c r="O212" t="b">
        <v>1</v>
      </c>
      <c r="P212">
        <v>2017</v>
      </c>
      <c r="Q212">
        <v>9</v>
      </c>
      <c r="R212">
        <v>13</v>
      </c>
      <c r="S212" t="s">
        <v>28</v>
      </c>
      <c r="T212" t="s">
        <v>37</v>
      </c>
      <c r="U212" t="s">
        <v>37</v>
      </c>
      <c r="V212" t="s">
        <v>36</v>
      </c>
      <c r="W212" t="s">
        <v>35</v>
      </c>
    </row>
    <row r="213" spans="1:23" x14ac:dyDescent="0.25">
      <c r="A213">
        <v>825</v>
      </c>
      <c r="B213" t="s">
        <v>15</v>
      </c>
      <c r="C213">
        <v>104.27424975364001</v>
      </c>
      <c r="D213">
        <v>11.122432456689699</v>
      </c>
      <c r="E213" t="s">
        <v>94</v>
      </c>
      <c r="F213">
        <v>336</v>
      </c>
      <c r="G213">
        <v>8.6617671410469693E-2</v>
      </c>
      <c r="H213">
        <v>5.2054824886036499</v>
      </c>
      <c r="I213" t="s">
        <v>61</v>
      </c>
      <c r="J213" t="s">
        <v>16</v>
      </c>
      <c r="K213" t="s">
        <v>39</v>
      </c>
      <c r="L213">
        <v>1</v>
      </c>
      <c r="M213" t="s">
        <v>62</v>
      </c>
      <c r="N213" t="s">
        <v>62</v>
      </c>
      <c r="O213" t="b">
        <v>1</v>
      </c>
      <c r="P213">
        <v>2017</v>
      </c>
      <c r="Q213">
        <v>9</v>
      </c>
      <c r="R213">
        <v>13</v>
      </c>
      <c r="S213" t="s">
        <v>28</v>
      </c>
      <c r="T213" t="s">
        <v>62</v>
      </c>
      <c r="U213" t="s">
        <v>62</v>
      </c>
      <c r="V213" t="s">
        <v>36</v>
      </c>
      <c r="W213" t="s">
        <v>35</v>
      </c>
    </row>
    <row r="214" spans="1:23" x14ac:dyDescent="0.25">
      <c r="A214">
        <v>938</v>
      </c>
      <c r="B214" t="s">
        <v>15</v>
      </c>
      <c r="C214">
        <v>104.021918947245</v>
      </c>
      <c r="D214">
        <v>13.172674843117701</v>
      </c>
      <c r="E214" t="s">
        <v>44</v>
      </c>
      <c r="F214">
        <v>7</v>
      </c>
      <c r="G214" s="1">
        <v>2.7677514308153001E-4</v>
      </c>
      <c r="H214">
        <v>4.7123889803846897</v>
      </c>
      <c r="I214" t="s">
        <v>65</v>
      </c>
      <c r="J214" t="s">
        <v>16</v>
      </c>
      <c r="K214" t="s">
        <v>39</v>
      </c>
      <c r="L214">
        <v>1</v>
      </c>
      <c r="M214" t="s">
        <v>59</v>
      </c>
      <c r="N214" t="s">
        <v>59</v>
      </c>
      <c r="O214" t="b">
        <v>1</v>
      </c>
      <c r="P214">
        <v>2017</v>
      </c>
      <c r="Q214">
        <v>9</v>
      </c>
      <c r="R214">
        <v>14</v>
      </c>
      <c r="S214" t="s">
        <v>28</v>
      </c>
      <c r="T214" t="s">
        <v>42</v>
      </c>
      <c r="U214" t="s">
        <v>42</v>
      </c>
      <c r="V214" t="s">
        <v>36</v>
      </c>
      <c r="W214" t="s">
        <v>35</v>
      </c>
    </row>
    <row r="215" spans="1:23" x14ac:dyDescent="0.25">
      <c r="A215">
        <v>525</v>
      </c>
      <c r="B215" t="s">
        <v>15</v>
      </c>
      <c r="C215">
        <v>103.84665871315801</v>
      </c>
      <c r="D215">
        <v>13.4834982685872</v>
      </c>
      <c r="E215" t="s">
        <v>94</v>
      </c>
      <c r="F215">
        <v>27</v>
      </c>
      <c r="G215">
        <v>1.48814289158675E-3</v>
      </c>
      <c r="H215">
        <v>4.3391537506949902</v>
      </c>
      <c r="I215" t="s">
        <v>65</v>
      </c>
      <c r="J215" t="s">
        <v>16</v>
      </c>
      <c r="K215" t="s">
        <v>39</v>
      </c>
      <c r="L215">
        <v>1</v>
      </c>
      <c r="M215" t="s">
        <v>37</v>
      </c>
      <c r="N215" t="s">
        <v>37</v>
      </c>
      <c r="O215" t="b">
        <v>1</v>
      </c>
      <c r="P215">
        <v>2017</v>
      </c>
      <c r="Q215">
        <v>9</v>
      </c>
      <c r="R215">
        <v>13</v>
      </c>
      <c r="S215" t="s">
        <v>28</v>
      </c>
      <c r="T215" t="s">
        <v>37</v>
      </c>
      <c r="U215" t="s">
        <v>37</v>
      </c>
      <c r="V215" t="s">
        <v>36</v>
      </c>
      <c r="W215" t="s">
        <v>35</v>
      </c>
    </row>
    <row r="216" spans="1:23" x14ac:dyDescent="0.25">
      <c r="A216">
        <v>247</v>
      </c>
      <c r="B216" t="s">
        <v>15</v>
      </c>
      <c r="C216">
        <v>105.81165825135901</v>
      </c>
      <c r="D216">
        <v>12.5771842093137</v>
      </c>
      <c r="E216" t="s">
        <v>94</v>
      </c>
      <c r="F216">
        <v>48</v>
      </c>
      <c r="G216">
        <v>2.07655350426963E-3</v>
      </c>
      <c r="H216">
        <v>2.9407887929815</v>
      </c>
      <c r="I216" t="s">
        <v>45</v>
      </c>
      <c r="J216" t="s">
        <v>16</v>
      </c>
      <c r="K216" t="s">
        <v>39</v>
      </c>
      <c r="L216">
        <v>1</v>
      </c>
      <c r="M216" t="s">
        <v>42</v>
      </c>
      <c r="N216" t="s">
        <v>42</v>
      </c>
      <c r="O216" t="b">
        <v>1</v>
      </c>
      <c r="P216">
        <v>2017</v>
      </c>
      <c r="Q216">
        <v>9</v>
      </c>
      <c r="R216">
        <v>13</v>
      </c>
      <c r="S216" t="s">
        <v>28</v>
      </c>
      <c r="T216" t="s">
        <v>42</v>
      </c>
      <c r="U216" t="s">
        <v>42</v>
      </c>
      <c r="V216" t="s">
        <v>36</v>
      </c>
      <c r="W216" t="s">
        <v>35</v>
      </c>
    </row>
    <row r="217" spans="1:23" x14ac:dyDescent="0.25">
      <c r="A217">
        <v>51</v>
      </c>
      <c r="B217" t="s">
        <v>15</v>
      </c>
      <c r="C217">
        <v>104.201615654843</v>
      </c>
      <c r="D217">
        <v>13.290556909555299</v>
      </c>
      <c r="E217" t="s">
        <v>94</v>
      </c>
      <c r="F217">
        <v>25</v>
      </c>
      <c r="G217">
        <v>1.64496848889626E-3</v>
      </c>
      <c r="H217">
        <v>2.70722153228138</v>
      </c>
      <c r="I217" t="s">
        <v>65</v>
      </c>
      <c r="J217" t="s">
        <v>16</v>
      </c>
      <c r="K217" t="s">
        <v>39</v>
      </c>
      <c r="L217">
        <v>1</v>
      </c>
      <c r="M217" t="s">
        <v>37</v>
      </c>
      <c r="N217" t="s">
        <v>37</v>
      </c>
      <c r="O217" t="b">
        <v>1</v>
      </c>
      <c r="P217">
        <v>2017</v>
      </c>
      <c r="Q217">
        <v>9</v>
      </c>
      <c r="R217">
        <v>13</v>
      </c>
      <c r="S217" t="s">
        <v>28</v>
      </c>
      <c r="T217" t="s">
        <v>37</v>
      </c>
      <c r="U217" t="s">
        <v>37</v>
      </c>
      <c r="V217" t="s">
        <v>36</v>
      </c>
      <c r="W217" t="s">
        <v>35</v>
      </c>
    </row>
    <row r="218" spans="1:23" x14ac:dyDescent="0.25">
      <c r="A218">
        <v>387</v>
      </c>
      <c r="B218" t="s">
        <v>15</v>
      </c>
      <c r="C218">
        <v>103.470957113875</v>
      </c>
      <c r="D218">
        <v>11.232336365145001</v>
      </c>
      <c r="E218" t="s">
        <v>94</v>
      </c>
      <c r="F218">
        <v>6</v>
      </c>
      <c r="G218">
        <v>5.4539159863280697E-3</v>
      </c>
      <c r="H218">
        <v>3.0406674814328598</v>
      </c>
      <c r="I218" t="s">
        <v>46</v>
      </c>
      <c r="J218" t="s">
        <v>16</v>
      </c>
      <c r="K218" t="s">
        <v>39</v>
      </c>
      <c r="L218">
        <v>1</v>
      </c>
      <c r="M218" t="s">
        <v>37</v>
      </c>
      <c r="N218" t="s">
        <v>37</v>
      </c>
      <c r="O218" t="b">
        <v>1</v>
      </c>
      <c r="P218">
        <v>2017</v>
      </c>
      <c r="Q218">
        <v>9</v>
      </c>
      <c r="R218">
        <v>13</v>
      </c>
      <c r="S218" t="s">
        <v>28</v>
      </c>
      <c r="T218" t="s">
        <v>37</v>
      </c>
      <c r="U218" t="s">
        <v>37</v>
      </c>
      <c r="V218" t="s">
        <v>36</v>
      </c>
      <c r="W218" t="s">
        <v>35</v>
      </c>
    </row>
    <row r="219" spans="1:23" x14ac:dyDescent="0.25">
      <c r="A219">
        <v>48</v>
      </c>
      <c r="B219" t="s">
        <v>15</v>
      </c>
      <c r="C219">
        <v>104.078235188981</v>
      </c>
      <c r="D219">
        <v>13.593899065818</v>
      </c>
      <c r="E219" t="s">
        <v>94</v>
      </c>
      <c r="F219">
        <v>257</v>
      </c>
      <c r="G219">
        <v>3.6905316287529501E-2</v>
      </c>
      <c r="H219">
        <v>5.1608106814809496</v>
      </c>
      <c r="I219" t="s">
        <v>65</v>
      </c>
      <c r="J219" t="s">
        <v>16</v>
      </c>
      <c r="K219" t="s">
        <v>39</v>
      </c>
      <c r="L219">
        <v>1</v>
      </c>
      <c r="M219" t="s">
        <v>42</v>
      </c>
      <c r="N219" t="s">
        <v>42</v>
      </c>
      <c r="O219" t="b">
        <v>1</v>
      </c>
      <c r="P219">
        <v>2017</v>
      </c>
      <c r="Q219">
        <v>9</v>
      </c>
      <c r="R219">
        <v>13</v>
      </c>
      <c r="S219" t="s">
        <v>28</v>
      </c>
      <c r="T219" t="s">
        <v>42</v>
      </c>
      <c r="U219" t="s">
        <v>42</v>
      </c>
      <c r="V219" t="s">
        <v>36</v>
      </c>
      <c r="W219" t="s">
        <v>35</v>
      </c>
    </row>
    <row r="220" spans="1:23" x14ac:dyDescent="0.25">
      <c r="A220">
        <v>536</v>
      </c>
      <c r="B220" t="s">
        <v>15</v>
      </c>
      <c r="C220">
        <v>103.335511734062</v>
      </c>
      <c r="D220">
        <v>10.573948859304799</v>
      </c>
      <c r="E220" t="s">
        <v>94</v>
      </c>
      <c r="F220">
        <v>0</v>
      </c>
      <c r="G220">
        <v>0</v>
      </c>
      <c r="H220">
        <v>0</v>
      </c>
      <c r="I220" t="s">
        <v>46</v>
      </c>
      <c r="J220" t="s">
        <v>16</v>
      </c>
      <c r="K220" t="s">
        <v>39</v>
      </c>
      <c r="L220">
        <v>1</v>
      </c>
      <c r="M220" t="s">
        <v>42</v>
      </c>
      <c r="N220" t="s">
        <v>42</v>
      </c>
      <c r="O220" t="b">
        <v>1</v>
      </c>
      <c r="P220">
        <v>2017</v>
      </c>
      <c r="Q220">
        <v>9</v>
      </c>
      <c r="R220">
        <v>13</v>
      </c>
      <c r="S220" t="s">
        <v>28</v>
      </c>
      <c r="T220" t="s">
        <v>42</v>
      </c>
      <c r="U220" t="s">
        <v>42</v>
      </c>
      <c r="V220" t="s">
        <v>36</v>
      </c>
      <c r="W220" t="s">
        <v>35</v>
      </c>
    </row>
    <row r="221" spans="1:23" x14ac:dyDescent="0.25">
      <c r="A221">
        <v>204</v>
      </c>
      <c r="B221" t="s">
        <v>15</v>
      </c>
      <c r="C221">
        <v>104.997736526379</v>
      </c>
      <c r="D221">
        <v>12.3412449441531</v>
      </c>
      <c r="E221" t="s">
        <v>94</v>
      </c>
      <c r="F221">
        <v>10</v>
      </c>
      <c r="G221" s="1">
        <v>1.93462729177286E-4</v>
      </c>
      <c r="H221">
        <v>0.79372178951917305</v>
      </c>
      <c r="I221" t="s">
        <v>70</v>
      </c>
      <c r="J221" t="s">
        <v>16</v>
      </c>
      <c r="K221" t="s">
        <v>39</v>
      </c>
      <c r="L221">
        <v>1</v>
      </c>
      <c r="M221" t="s">
        <v>37</v>
      </c>
      <c r="N221" t="s">
        <v>37</v>
      </c>
      <c r="O221" t="b">
        <v>1</v>
      </c>
      <c r="P221">
        <v>2017</v>
      </c>
      <c r="Q221">
        <v>9</v>
      </c>
      <c r="R221">
        <v>13</v>
      </c>
      <c r="S221" t="s">
        <v>28</v>
      </c>
      <c r="T221" t="s">
        <v>37</v>
      </c>
      <c r="U221" t="s">
        <v>37</v>
      </c>
      <c r="V221" t="s">
        <v>36</v>
      </c>
      <c r="W221" t="s">
        <v>35</v>
      </c>
    </row>
    <row r="222" spans="1:23" x14ac:dyDescent="0.25">
      <c r="A222">
        <v>602</v>
      </c>
      <c r="B222" t="s">
        <v>15</v>
      </c>
      <c r="C222">
        <v>107.439781527997</v>
      </c>
      <c r="D222">
        <v>13.106086497907199</v>
      </c>
      <c r="E222" t="s">
        <v>94</v>
      </c>
      <c r="F222">
        <v>159</v>
      </c>
      <c r="G222">
        <v>3.1318363464454299E-3</v>
      </c>
      <c r="H222">
        <v>4.0608539496493803</v>
      </c>
      <c r="I222" t="s">
        <v>72</v>
      </c>
      <c r="J222" t="s">
        <v>16</v>
      </c>
      <c r="K222" t="s">
        <v>39</v>
      </c>
      <c r="L222">
        <v>1</v>
      </c>
      <c r="M222" t="s">
        <v>42</v>
      </c>
      <c r="N222" t="s">
        <v>42</v>
      </c>
      <c r="O222" t="b">
        <v>1</v>
      </c>
      <c r="P222">
        <v>2017</v>
      </c>
      <c r="Q222">
        <v>9</v>
      </c>
      <c r="R222">
        <v>13</v>
      </c>
      <c r="S222" t="s">
        <v>28</v>
      </c>
      <c r="T222" t="s">
        <v>42</v>
      </c>
      <c r="U222" t="s">
        <v>42</v>
      </c>
      <c r="V222" t="s">
        <v>36</v>
      </c>
      <c r="W222" t="s">
        <v>35</v>
      </c>
    </row>
    <row r="223" spans="1:23" x14ac:dyDescent="0.25">
      <c r="A223">
        <v>561</v>
      </c>
      <c r="B223" t="s">
        <v>15</v>
      </c>
      <c r="C223">
        <v>105.846717721837</v>
      </c>
      <c r="D223">
        <v>12.2059204630125</v>
      </c>
      <c r="E223" t="s">
        <v>94</v>
      </c>
      <c r="F223">
        <v>15</v>
      </c>
      <c r="G223">
        <v>6.0270136997955604E-3</v>
      </c>
      <c r="H223">
        <v>0.254346305649991</v>
      </c>
      <c r="I223" t="s">
        <v>45</v>
      </c>
      <c r="J223" t="s">
        <v>16</v>
      </c>
      <c r="K223" t="s">
        <v>39</v>
      </c>
      <c r="L223">
        <v>1</v>
      </c>
      <c r="M223" t="s">
        <v>37</v>
      </c>
      <c r="N223" t="s">
        <v>37</v>
      </c>
      <c r="O223" t="b">
        <v>1</v>
      </c>
      <c r="P223">
        <v>2017</v>
      </c>
      <c r="Q223">
        <v>9</v>
      </c>
      <c r="R223">
        <v>13</v>
      </c>
      <c r="S223" t="s">
        <v>28</v>
      </c>
      <c r="T223" t="s">
        <v>37</v>
      </c>
      <c r="U223" t="s">
        <v>37</v>
      </c>
      <c r="V223" t="s">
        <v>36</v>
      </c>
      <c r="W223" t="s">
        <v>35</v>
      </c>
    </row>
    <row r="224" spans="1:23" x14ac:dyDescent="0.25">
      <c r="A224">
        <v>730</v>
      </c>
      <c r="B224" t="s">
        <v>15</v>
      </c>
      <c r="C224">
        <v>104.440635179721</v>
      </c>
      <c r="D224">
        <v>13.800301575779301</v>
      </c>
      <c r="E224" t="s">
        <v>94</v>
      </c>
      <c r="F224">
        <v>84</v>
      </c>
      <c r="G224">
        <v>2.56097096743066E-3</v>
      </c>
      <c r="H224">
        <v>2.1928090773898701</v>
      </c>
      <c r="I224" t="s">
        <v>43</v>
      </c>
      <c r="J224" t="s">
        <v>16</v>
      </c>
      <c r="K224" t="s">
        <v>39</v>
      </c>
      <c r="L224">
        <v>1</v>
      </c>
      <c r="M224" t="s">
        <v>42</v>
      </c>
      <c r="N224" t="s">
        <v>42</v>
      </c>
      <c r="O224" t="b">
        <v>1</v>
      </c>
      <c r="P224">
        <v>2017</v>
      </c>
      <c r="Q224">
        <v>9</v>
      </c>
      <c r="R224">
        <v>13</v>
      </c>
      <c r="S224" t="s">
        <v>28</v>
      </c>
      <c r="T224" t="s">
        <v>42</v>
      </c>
      <c r="U224" t="s">
        <v>42</v>
      </c>
      <c r="V224" t="s">
        <v>36</v>
      </c>
      <c r="W224" t="s">
        <v>35</v>
      </c>
    </row>
    <row r="225" spans="1:23" x14ac:dyDescent="0.25">
      <c r="A225">
        <v>399</v>
      </c>
      <c r="B225" t="s">
        <v>15</v>
      </c>
      <c r="C225">
        <v>103.493133779644</v>
      </c>
      <c r="D225">
        <v>13.9835602699735</v>
      </c>
      <c r="E225" t="s">
        <v>55</v>
      </c>
      <c r="F225">
        <v>35</v>
      </c>
      <c r="G225">
        <v>2.2871340350297501E-3</v>
      </c>
      <c r="H225">
        <v>4.47285575080077</v>
      </c>
      <c r="I225" t="s">
        <v>17</v>
      </c>
      <c r="J225" t="s">
        <v>16</v>
      </c>
      <c r="K225" t="s">
        <v>39</v>
      </c>
      <c r="L225">
        <v>1</v>
      </c>
      <c r="M225" t="s">
        <v>54</v>
      </c>
      <c r="N225" t="s">
        <v>54</v>
      </c>
      <c r="O225" t="b">
        <v>1</v>
      </c>
      <c r="P225">
        <v>2017</v>
      </c>
      <c r="Q225">
        <v>9</v>
      </c>
      <c r="R225">
        <v>14</v>
      </c>
      <c r="S225" t="s">
        <v>53</v>
      </c>
      <c r="T225" t="s">
        <v>42</v>
      </c>
      <c r="U225" t="s">
        <v>42</v>
      </c>
      <c r="V225" t="s">
        <v>36</v>
      </c>
      <c r="W225" t="s">
        <v>35</v>
      </c>
    </row>
    <row r="226" spans="1:23" x14ac:dyDescent="0.25">
      <c r="A226">
        <v>863</v>
      </c>
      <c r="B226" t="s">
        <v>15</v>
      </c>
      <c r="C226">
        <v>104.569651446558</v>
      </c>
      <c r="D226">
        <v>11.4849299990038</v>
      </c>
      <c r="E226" t="s">
        <v>94</v>
      </c>
      <c r="F226">
        <v>33</v>
      </c>
      <c r="G226">
        <v>3.0664095727002301E-3</v>
      </c>
      <c r="H226">
        <v>1.11253406052282</v>
      </c>
      <c r="I226" t="s">
        <v>61</v>
      </c>
      <c r="J226" t="s">
        <v>16</v>
      </c>
      <c r="K226" t="s">
        <v>39</v>
      </c>
      <c r="L226">
        <v>1</v>
      </c>
      <c r="M226" t="s">
        <v>37</v>
      </c>
      <c r="N226" t="s">
        <v>37</v>
      </c>
      <c r="O226" t="b">
        <v>1</v>
      </c>
      <c r="P226">
        <v>2017</v>
      </c>
      <c r="Q226">
        <v>9</v>
      </c>
      <c r="R226">
        <v>13</v>
      </c>
      <c r="S226" t="s">
        <v>28</v>
      </c>
      <c r="T226" t="s">
        <v>37</v>
      </c>
      <c r="U226" t="s">
        <v>37</v>
      </c>
      <c r="V226" t="s">
        <v>36</v>
      </c>
      <c r="W226" t="s">
        <v>35</v>
      </c>
    </row>
    <row r="227" spans="1:23" x14ac:dyDescent="0.25">
      <c r="A227">
        <v>98</v>
      </c>
      <c r="B227" t="s">
        <v>15</v>
      </c>
      <c r="C227">
        <v>103.25786368408301</v>
      </c>
      <c r="D227">
        <v>14.1934006315337</v>
      </c>
      <c r="E227" t="s">
        <v>55</v>
      </c>
      <c r="F227">
        <v>57</v>
      </c>
      <c r="G227">
        <v>2.3434006139399399E-3</v>
      </c>
      <c r="H227">
        <v>2.2610980687533302</v>
      </c>
      <c r="I227" t="s">
        <v>17</v>
      </c>
      <c r="J227" t="s">
        <v>16</v>
      </c>
      <c r="K227" t="s">
        <v>39</v>
      </c>
      <c r="L227">
        <v>1</v>
      </c>
      <c r="M227" t="s">
        <v>54</v>
      </c>
      <c r="N227" t="s">
        <v>54</v>
      </c>
      <c r="O227" t="b">
        <v>1</v>
      </c>
      <c r="P227">
        <v>2017</v>
      </c>
      <c r="Q227">
        <v>9</v>
      </c>
      <c r="R227">
        <v>14</v>
      </c>
      <c r="S227" t="s">
        <v>53</v>
      </c>
      <c r="T227" t="s">
        <v>37</v>
      </c>
      <c r="U227" t="s">
        <v>37</v>
      </c>
      <c r="V227" t="s">
        <v>36</v>
      </c>
      <c r="W227" t="s">
        <v>35</v>
      </c>
    </row>
    <row r="228" spans="1:23" x14ac:dyDescent="0.25">
      <c r="A228">
        <v>292</v>
      </c>
      <c r="B228" t="s">
        <v>15</v>
      </c>
      <c r="C228">
        <v>102.91638646032</v>
      </c>
      <c r="D228">
        <v>12.2614079183497</v>
      </c>
      <c r="E228" t="s">
        <v>94</v>
      </c>
      <c r="F228">
        <v>337</v>
      </c>
      <c r="G228">
        <v>1.6404396103127002E-2</v>
      </c>
      <c r="H228">
        <v>1.3115727767543901</v>
      </c>
      <c r="I228" t="s">
        <v>40</v>
      </c>
      <c r="J228" t="s">
        <v>16</v>
      </c>
      <c r="K228" t="s">
        <v>39</v>
      </c>
      <c r="L228">
        <v>1</v>
      </c>
      <c r="M228" t="s">
        <v>37</v>
      </c>
      <c r="N228" t="s">
        <v>37</v>
      </c>
      <c r="O228" t="b">
        <v>1</v>
      </c>
      <c r="P228">
        <v>2017</v>
      </c>
      <c r="Q228">
        <v>9</v>
      </c>
      <c r="R228">
        <v>13</v>
      </c>
      <c r="S228" t="s">
        <v>28</v>
      </c>
      <c r="T228" t="s">
        <v>37</v>
      </c>
      <c r="U228" t="s">
        <v>37</v>
      </c>
      <c r="V228" t="s">
        <v>36</v>
      </c>
      <c r="W228" t="s">
        <v>35</v>
      </c>
    </row>
    <row r="229" spans="1:23" x14ac:dyDescent="0.25">
      <c r="A229">
        <v>128</v>
      </c>
      <c r="B229" t="s">
        <v>15</v>
      </c>
      <c r="C229">
        <v>104.23947262122201</v>
      </c>
      <c r="D229">
        <v>11.375107153519</v>
      </c>
      <c r="E229" t="s">
        <v>44</v>
      </c>
      <c r="F229">
        <v>74</v>
      </c>
      <c r="G229">
        <v>3.71312982633566E-3</v>
      </c>
      <c r="H229">
        <v>0.41937067157374802</v>
      </c>
      <c r="I229" t="s">
        <v>61</v>
      </c>
      <c r="J229" t="s">
        <v>16</v>
      </c>
      <c r="K229" t="s">
        <v>39</v>
      </c>
      <c r="L229">
        <v>1</v>
      </c>
      <c r="M229" t="s">
        <v>64</v>
      </c>
      <c r="N229" t="s">
        <v>64</v>
      </c>
      <c r="O229" t="b">
        <v>1</v>
      </c>
      <c r="P229">
        <v>2017</v>
      </c>
      <c r="Q229">
        <v>9</v>
      </c>
      <c r="R229">
        <v>13</v>
      </c>
      <c r="S229" t="s">
        <v>28</v>
      </c>
      <c r="T229" t="s">
        <v>37</v>
      </c>
      <c r="U229" t="s">
        <v>37</v>
      </c>
      <c r="V229" t="s">
        <v>36</v>
      </c>
      <c r="W229" t="s">
        <v>35</v>
      </c>
    </row>
    <row r="230" spans="1:23" x14ac:dyDescent="0.25">
      <c r="A230">
        <v>58</v>
      </c>
      <c r="B230" t="s">
        <v>15</v>
      </c>
      <c r="C230">
        <v>104.33321630987599</v>
      </c>
      <c r="D230">
        <v>13.362441498181299</v>
      </c>
      <c r="E230" t="s">
        <v>55</v>
      </c>
      <c r="F230">
        <v>46</v>
      </c>
      <c r="G230">
        <v>6.9696151981829199E-3</v>
      </c>
      <c r="H230">
        <v>1.10664855947047</v>
      </c>
      <c r="I230" t="s">
        <v>65</v>
      </c>
      <c r="J230" t="s">
        <v>16</v>
      </c>
      <c r="K230" t="s">
        <v>39</v>
      </c>
      <c r="L230">
        <v>1</v>
      </c>
      <c r="M230" t="s">
        <v>54</v>
      </c>
      <c r="N230" t="s">
        <v>54</v>
      </c>
      <c r="O230" t="b">
        <v>1</v>
      </c>
      <c r="P230">
        <v>2017</v>
      </c>
      <c r="Q230">
        <v>9</v>
      </c>
      <c r="R230">
        <v>13</v>
      </c>
      <c r="S230" t="s">
        <v>53</v>
      </c>
      <c r="T230" t="s">
        <v>37</v>
      </c>
      <c r="U230" t="s">
        <v>37</v>
      </c>
      <c r="V230" t="s">
        <v>36</v>
      </c>
      <c r="W230" t="s">
        <v>35</v>
      </c>
    </row>
    <row r="231" spans="1:23" x14ac:dyDescent="0.25">
      <c r="A231">
        <v>257</v>
      </c>
      <c r="B231" t="s">
        <v>15</v>
      </c>
      <c r="C231">
        <v>102.58118148027199</v>
      </c>
      <c r="D231">
        <v>13.521444791907101</v>
      </c>
      <c r="E231" t="s">
        <v>44</v>
      </c>
      <c r="F231">
        <v>57</v>
      </c>
      <c r="G231">
        <v>3.69390508838971E-3</v>
      </c>
      <c r="H231">
        <v>0.84860413115859401</v>
      </c>
      <c r="I231" t="s">
        <v>71</v>
      </c>
      <c r="J231" t="s">
        <v>16</v>
      </c>
      <c r="K231" t="s">
        <v>39</v>
      </c>
      <c r="L231">
        <v>1</v>
      </c>
      <c r="M231" t="s">
        <v>59</v>
      </c>
      <c r="N231" t="s">
        <v>59</v>
      </c>
      <c r="O231" t="b">
        <v>1</v>
      </c>
      <c r="P231">
        <v>2017</v>
      </c>
      <c r="Q231">
        <v>9</v>
      </c>
      <c r="R231">
        <v>14</v>
      </c>
      <c r="S231" t="s">
        <v>28</v>
      </c>
      <c r="T231" t="s">
        <v>42</v>
      </c>
      <c r="U231" t="s">
        <v>42</v>
      </c>
      <c r="V231" t="s">
        <v>36</v>
      </c>
      <c r="W231" t="s">
        <v>35</v>
      </c>
    </row>
    <row r="232" spans="1:23" x14ac:dyDescent="0.25">
      <c r="A232">
        <v>689</v>
      </c>
      <c r="B232" t="s">
        <v>15</v>
      </c>
      <c r="C232">
        <v>103.49849645917401</v>
      </c>
      <c r="D232">
        <v>11.2336545163233</v>
      </c>
      <c r="E232" t="s">
        <v>44</v>
      </c>
      <c r="F232">
        <v>29</v>
      </c>
      <c r="G232">
        <v>2.4217020407210601E-2</v>
      </c>
      <c r="H232">
        <v>3.34143349360702</v>
      </c>
      <c r="I232" t="s">
        <v>46</v>
      </c>
      <c r="J232" t="s">
        <v>16</v>
      </c>
      <c r="K232" t="s">
        <v>39</v>
      </c>
      <c r="L232">
        <v>1</v>
      </c>
      <c r="M232" t="s">
        <v>59</v>
      </c>
      <c r="N232" t="s">
        <v>59</v>
      </c>
      <c r="O232" t="b">
        <v>1</v>
      </c>
      <c r="P232">
        <v>2017</v>
      </c>
      <c r="Q232">
        <v>9</v>
      </c>
      <c r="R232">
        <v>14</v>
      </c>
      <c r="S232" t="s">
        <v>28</v>
      </c>
      <c r="T232" t="s">
        <v>42</v>
      </c>
      <c r="U232" t="s">
        <v>42</v>
      </c>
      <c r="V232" t="s">
        <v>36</v>
      </c>
      <c r="W232" t="s">
        <v>35</v>
      </c>
    </row>
    <row r="233" spans="1:23" x14ac:dyDescent="0.25">
      <c r="A233">
        <v>66</v>
      </c>
      <c r="B233" t="s">
        <v>15</v>
      </c>
      <c r="C233">
        <v>105.444772314424</v>
      </c>
      <c r="D233">
        <v>12.057574020575199</v>
      </c>
      <c r="E233" t="s">
        <v>57</v>
      </c>
      <c r="F233">
        <v>39</v>
      </c>
      <c r="G233">
        <v>7.5540694185559504E-3</v>
      </c>
      <c r="H233">
        <v>0.71633311638700503</v>
      </c>
      <c r="I233" t="s">
        <v>67</v>
      </c>
      <c r="J233" t="s">
        <v>16</v>
      </c>
      <c r="K233" t="s">
        <v>39</v>
      </c>
      <c r="L233">
        <v>1</v>
      </c>
      <c r="M233" t="s">
        <v>37</v>
      </c>
      <c r="N233" t="s">
        <v>37</v>
      </c>
      <c r="O233" t="b">
        <v>1</v>
      </c>
      <c r="P233">
        <v>2017</v>
      </c>
      <c r="Q233">
        <v>9</v>
      </c>
      <c r="R233">
        <v>13</v>
      </c>
      <c r="S233" t="s">
        <v>47</v>
      </c>
      <c r="T233" t="s">
        <v>37</v>
      </c>
      <c r="U233" t="s">
        <v>37</v>
      </c>
      <c r="V233" t="s">
        <v>36</v>
      </c>
      <c r="W233" t="s">
        <v>35</v>
      </c>
    </row>
    <row r="234" spans="1:23" x14ac:dyDescent="0.25">
      <c r="A234">
        <v>873</v>
      </c>
      <c r="B234" t="s">
        <v>15</v>
      </c>
      <c r="C234">
        <v>104.144657021214</v>
      </c>
      <c r="D234">
        <v>14.3153582240317</v>
      </c>
      <c r="E234" t="s">
        <v>94</v>
      </c>
      <c r="F234">
        <v>63</v>
      </c>
      <c r="G234">
        <v>2.7273201465227801E-3</v>
      </c>
      <c r="H234">
        <v>3.0394371407479999</v>
      </c>
      <c r="I234" t="s">
        <v>17</v>
      </c>
      <c r="J234" t="s">
        <v>16</v>
      </c>
      <c r="K234" t="s">
        <v>39</v>
      </c>
      <c r="L234">
        <v>1</v>
      </c>
      <c r="M234" t="s">
        <v>37</v>
      </c>
      <c r="N234" t="s">
        <v>37</v>
      </c>
      <c r="O234" t="b">
        <v>1</v>
      </c>
      <c r="P234">
        <v>2017</v>
      </c>
      <c r="Q234">
        <v>9</v>
      </c>
      <c r="R234">
        <v>13</v>
      </c>
      <c r="S234" t="s">
        <v>28</v>
      </c>
      <c r="T234" t="s">
        <v>37</v>
      </c>
      <c r="U234" t="s">
        <v>37</v>
      </c>
      <c r="V234" t="s">
        <v>36</v>
      </c>
      <c r="W234" t="s">
        <v>35</v>
      </c>
    </row>
    <row r="235" spans="1:23" x14ac:dyDescent="0.25">
      <c r="A235">
        <v>717</v>
      </c>
      <c r="B235" t="s">
        <v>15</v>
      </c>
      <c r="C235">
        <v>103.241325264908</v>
      </c>
      <c r="D235">
        <v>13.216503804143301</v>
      </c>
      <c r="E235" t="s">
        <v>94</v>
      </c>
      <c r="F235">
        <v>9</v>
      </c>
      <c r="G235" s="1">
        <v>2.7131083643887902E-4</v>
      </c>
      <c r="H235">
        <v>3.14159265358979</v>
      </c>
      <c r="I235" t="s">
        <v>49</v>
      </c>
      <c r="J235" t="s">
        <v>16</v>
      </c>
      <c r="K235" t="s">
        <v>39</v>
      </c>
      <c r="L235">
        <v>1</v>
      </c>
      <c r="M235" t="s">
        <v>37</v>
      </c>
      <c r="N235" t="s">
        <v>37</v>
      </c>
      <c r="O235" t="b">
        <v>1</v>
      </c>
      <c r="P235">
        <v>2017</v>
      </c>
      <c r="Q235">
        <v>9</v>
      </c>
      <c r="R235">
        <v>13</v>
      </c>
      <c r="S235" t="s">
        <v>28</v>
      </c>
      <c r="T235" t="s">
        <v>37</v>
      </c>
      <c r="U235" t="s">
        <v>37</v>
      </c>
      <c r="V235" t="s">
        <v>36</v>
      </c>
      <c r="W235" t="s">
        <v>35</v>
      </c>
    </row>
    <row r="236" spans="1:23" x14ac:dyDescent="0.25">
      <c r="A236">
        <v>745</v>
      </c>
      <c r="B236" t="s">
        <v>15</v>
      </c>
      <c r="C236">
        <v>104.612433084581</v>
      </c>
      <c r="D236">
        <v>10.9195180545097</v>
      </c>
      <c r="E236" t="s">
        <v>94</v>
      </c>
      <c r="F236">
        <v>20</v>
      </c>
      <c r="G236">
        <v>3.03127375909161E-3</v>
      </c>
      <c r="H236">
        <v>1.6604198927832501</v>
      </c>
      <c r="I236" t="s">
        <v>80</v>
      </c>
      <c r="J236" t="s">
        <v>16</v>
      </c>
      <c r="K236" t="s">
        <v>39</v>
      </c>
      <c r="L236">
        <v>1</v>
      </c>
      <c r="M236" t="s">
        <v>37</v>
      </c>
      <c r="N236" t="s">
        <v>37</v>
      </c>
      <c r="O236" t="b">
        <v>1</v>
      </c>
      <c r="P236">
        <v>2017</v>
      </c>
      <c r="Q236">
        <v>9</v>
      </c>
      <c r="R236">
        <v>13</v>
      </c>
      <c r="S236" t="s">
        <v>28</v>
      </c>
      <c r="T236" t="s">
        <v>37</v>
      </c>
      <c r="U236" t="s">
        <v>37</v>
      </c>
      <c r="V236" t="s">
        <v>36</v>
      </c>
      <c r="W236" t="s">
        <v>35</v>
      </c>
    </row>
    <row r="237" spans="1:23" x14ac:dyDescent="0.25">
      <c r="A237">
        <v>422</v>
      </c>
      <c r="B237" t="s">
        <v>15</v>
      </c>
      <c r="C237">
        <v>106.287267045276</v>
      </c>
      <c r="D237">
        <v>13.2214956238789</v>
      </c>
      <c r="E237" t="s">
        <v>57</v>
      </c>
      <c r="F237">
        <v>107</v>
      </c>
      <c r="G237">
        <v>8.2553403617769798E-3</v>
      </c>
      <c r="H237">
        <v>3.74817067442237</v>
      </c>
      <c r="I237" t="s">
        <v>45</v>
      </c>
      <c r="J237" t="s">
        <v>16</v>
      </c>
      <c r="K237" t="s">
        <v>39</v>
      </c>
      <c r="L237">
        <v>1</v>
      </c>
      <c r="M237" t="s">
        <v>42</v>
      </c>
      <c r="N237" t="s">
        <v>42</v>
      </c>
      <c r="O237" t="b">
        <v>1</v>
      </c>
      <c r="P237">
        <v>2017</v>
      </c>
      <c r="Q237">
        <v>9</v>
      </c>
      <c r="R237">
        <v>13</v>
      </c>
      <c r="S237" t="s">
        <v>47</v>
      </c>
      <c r="T237" t="s">
        <v>37</v>
      </c>
      <c r="U237" t="s">
        <v>37</v>
      </c>
      <c r="V237" t="s">
        <v>36</v>
      </c>
      <c r="W237" t="s">
        <v>35</v>
      </c>
    </row>
    <row r="238" spans="1:23" x14ac:dyDescent="0.25">
      <c r="A238">
        <v>47</v>
      </c>
      <c r="B238" t="s">
        <v>15</v>
      </c>
      <c r="C238">
        <v>105.64877112388901</v>
      </c>
      <c r="D238">
        <v>11.562364824463</v>
      </c>
      <c r="E238" t="s">
        <v>94</v>
      </c>
      <c r="F238">
        <v>10</v>
      </c>
      <c r="G238" s="1">
        <v>7.9908798844989298E-4</v>
      </c>
      <c r="H238">
        <v>2.1051539510392798</v>
      </c>
      <c r="I238" t="s">
        <v>66</v>
      </c>
      <c r="J238" t="s">
        <v>16</v>
      </c>
      <c r="K238" t="s">
        <v>39</v>
      </c>
      <c r="L238">
        <v>1</v>
      </c>
      <c r="M238" t="s">
        <v>37</v>
      </c>
      <c r="N238" t="s">
        <v>37</v>
      </c>
      <c r="O238" t="b">
        <v>1</v>
      </c>
      <c r="P238">
        <v>2017</v>
      </c>
      <c r="Q238">
        <v>9</v>
      </c>
      <c r="R238">
        <v>13</v>
      </c>
      <c r="S238" t="s">
        <v>28</v>
      </c>
      <c r="T238" t="s">
        <v>37</v>
      </c>
      <c r="U238" t="s">
        <v>37</v>
      </c>
      <c r="V238" t="s">
        <v>36</v>
      </c>
      <c r="W238" t="s">
        <v>35</v>
      </c>
    </row>
    <row r="239" spans="1:23" x14ac:dyDescent="0.25">
      <c r="A239">
        <v>568</v>
      </c>
      <c r="B239" t="s">
        <v>15</v>
      </c>
      <c r="C239">
        <v>106.70937023246</v>
      </c>
      <c r="D239">
        <v>13.673976705089199</v>
      </c>
      <c r="E239" t="s">
        <v>55</v>
      </c>
      <c r="F239">
        <v>134</v>
      </c>
      <c r="G239">
        <v>6.27294823306997E-3</v>
      </c>
      <c r="H239">
        <v>2.2211966821209601</v>
      </c>
      <c r="I239" t="s">
        <v>48</v>
      </c>
      <c r="J239" t="s">
        <v>16</v>
      </c>
      <c r="K239" t="s">
        <v>39</v>
      </c>
      <c r="L239">
        <v>1</v>
      </c>
      <c r="M239" t="s">
        <v>54</v>
      </c>
      <c r="N239" t="s">
        <v>54</v>
      </c>
      <c r="O239" t="b">
        <v>1</v>
      </c>
      <c r="P239">
        <v>2017</v>
      </c>
      <c r="Q239">
        <v>9</v>
      </c>
      <c r="R239">
        <v>14</v>
      </c>
      <c r="S239" t="s">
        <v>53</v>
      </c>
      <c r="T239" t="s">
        <v>54</v>
      </c>
      <c r="U239" t="s">
        <v>54</v>
      </c>
      <c r="V239" t="s">
        <v>36</v>
      </c>
      <c r="W239" t="s">
        <v>35</v>
      </c>
    </row>
    <row r="240" spans="1:23" x14ac:dyDescent="0.25">
      <c r="A240">
        <v>541</v>
      </c>
      <c r="B240" t="s">
        <v>15</v>
      </c>
      <c r="C240">
        <v>103.61407572344</v>
      </c>
      <c r="D240">
        <v>10.6807749510423</v>
      </c>
      <c r="E240" t="s">
        <v>94</v>
      </c>
      <c r="F240">
        <v>66</v>
      </c>
      <c r="G240">
        <v>1.49436474890436E-2</v>
      </c>
      <c r="H240">
        <v>3.0865131848379002</v>
      </c>
      <c r="I240" t="s">
        <v>56</v>
      </c>
      <c r="J240" t="s">
        <v>16</v>
      </c>
      <c r="K240" t="s">
        <v>39</v>
      </c>
      <c r="L240">
        <v>1</v>
      </c>
      <c r="M240" t="s">
        <v>64</v>
      </c>
      <c r="N240" t="s">
        <v>64</v>
      </c>
      <c r="O240" t="b">
        <v>1</v>
      </c>
      <c r="P240">
        <v>2017</v>
      </c>
      <c r="Q240">
        <v>9</v>
      </c>
      <c r="R240">
        <v>13</v>
      </c>
      <c r="S240" t="s">
        <v>28</v>
      </c>
      <c r="T240" t="s">
        <v>64</v>
      </c>
      <c r="U240" t="s">
        <v>64</v>
      </c>
      <c r="V240" t="s">
        <v>36</v>
      </c>
      <c r="W240" t="s">
        <v>35</v>
      </c>
    </row>
    <row r="241" spans="1:23" x14ac:dyDescent="0.25">
      <c r="A241">
        <v>644</v>
      </c>
      <c r="B241" t="s">
        <v>15</v>
      </c>
      <c r="C241">
        <v>107.29342826409901</v>
      </c>
      <c r="D241">
        <v>14.1686930364869</v>
      </c>
      <c r="E241" t="s">
        <v>94</v>
      </c>
      <c r="F241">
        <v>152</v>
      </c>
      <c r="G241">
        <v>3.1949170878662198E-2</v>
      </c>
      <c r="H241">
        <v>3.63046596220416</v>
      </c>
      <c r="I241" t="s">
        <v>48</v>
      </c>
      <c r="J241" t="s">
        <v>16</v>
      </c>
      <c r="K241" t="s">
        <v>39</v>
      </c>
      <c r="L241">
        <v>1</v>
      </c>
      <c r="M241" t="s">
        <v>42</v>
      </c>
      <c r="N241" t="s">
        <v>42</v>
      </c>
      <c r="O241" t="b">
        <v>1</v>
      </c>
      <c r="P241">
        <v>2017</v>
      </c>
      <c r="Q241">
        <v>9</v>
      </c>
      <c r="R241">
        <v>13</v>
      </c>
      <c r="S241" t="s">
        <v>28</v>
      </c>
      <c r="T241" t="s">
        <v>42</v>
      </c>
      <c r="U241" t="s">
        <v>42</v>
      </c>
      <c r="V241" t="s">
        <v>36</v>
      </c>
      <c r="W241" t="s">
        <v>35</v>
      </c>
    </row>
    <row r="242" spans="1:23" x14ac:dyDescent="0.25">
      <c r="A242">
        <v>170</v>
      </c>
      <c r="B242" t="s">
        <v>15</v>
      </c>
      <c r="C242">
        <v>105.69960109084001</v>
      </c>
      <c r="D242">
        <v>12.6863617217588</v>
      </c>
      <c r="E242" t="s">
        <v>94</v>
      </c>
      <c r="F242">
        <v>85</v>
      </c>
      <c r="G242">
        <v>4.1524440447993803E-3</v>
      </c>
      <c r="H242">
        <v>4.7777728090743103</v>
      </c>
      <c r="I242" t="s">
        <v>70</v>
      </c>
      <c r="J242" t="s">
        <v>16</v>
      </c>
      <c r="K242" t="s">
        <v>39</v>
      </c>
      <c r="L242">
        <v>1</v>
      </c>
      <c r="M242" t="s">
        <v>62</v>
      </c>
      <c r="N242" t="s">
        <v>62</v>
      </c>
      <c r="O242" t="b">
        <v>1</v>
      </c>
      <c r="P242">
        <v>2017</v>
      </c>
      <c r="Q242">
        <v>9</v>
      </c>
      <c r="R242">
        <v>13</v>
      </c>
      <c r="S242" t="s">
        <v>28</v>
      </c>
      <c r="T242" t="s">
        <v>50</v>
      </c>
      <c r="U242" t="s">
        <v>50</v>
      </c>
      <c r="V242" t="s">
        <v>36</v>
      </c>
      <c r="W242" t="s">
        <v>35</v>
      </c>
    </row>
    <row r="243" spans="1:23" x14ac:dyDescent="0.25">
      <c r="A243">
        <v>361</v>
      </c>
      <c r="B243" t="s">
        <v>15</v>
      </c>
      <c r="C243">
        <v>103.130699266104</v>
      </c>
      <c r="D243">
        <v>11.6062761148316</v>
      </c>
      <c r="E243" t="s">
        <v>94</v>
      </c>
      <c r="F243">
        <v>212</v>
      </c>
      <c r="G243">
        <v>7.1429841371345004E-2</v>
      </c>
      <c r="H243">
        <v>3.5550802590842299</v>
      </c>
      <c r="I243" t="s">
        <v>46</v>
      </c>
      <c r="J243" t="s">
        <v>16</v>
      </c>
      <c r="K243" t="s">
        <v>39</v>
      </c>
      <c r="L243">
        <v>1</v>
      </c>
      <c r="M243" t="s">
        <v>42</v>
      </c>
      <c r="N243" t="s">
        <v>42</v>
      </c>
      <c r="O243" t="b">
        <v>1</v>
      </c>
      <c r="P243">
        <v>2017</v>
      </c>
      <c r="Q243">
        <v>9</v>
      </c>
      <c r="R243">
        <v>13</v>
      </c>
      <c r="S243" t="s">
        <v>28</v>
      </c>
      <c r="T243" t="s">
        <v>42</v>
      </c>
      <c r="U243" t="s">
        <v>42</v>
      </c>
      <c r="V243" t="s">
        <v>36</v>
      </c>
      <c r="W243" t="s">
        <v>35</v>
      </c>
    </row>
    <row r="244" spans="1:23" x14ac:dyDescent="0.25">
      <c r="A244">
        <v>451</v>
      </c>
      <c r="B244" t="s">
        <v>15</v>
      </c>
      <c r="C244">
        <v>103.669903933301</v>
      </c>
      <c r="D244">
        <v>13.075170722457299</v>
      </c>
      <c r="E244" t="s">
        <v>44</v>
      </c>
      <c r="F244">
        <v>5</v>
      </c>
      <c r="G244" s="1">
        <v>4.3661643440053201E-4</v>
      </c>
      <c r="H244">
        <v>4.3964627525967304</v>
      </c>
      <c r="I244" t="s">
        <v>49</v>
      </c>
      <c r="J244" t="s">
        <v>16</v>
      </c>
      <c r="K244" t="s">
        <v>39</v>
      </c>
      <c r="L244">
        <v>1</v>
      </c>
      <c r="M244" t="s">
        <v>59</v>
      </c>
      <c r="N244" t="s">
        <v>59</v>
      </c>
      <c r="O244" t="b">
        <v>1</v>
      </c>
      <c r="P244">
        <v>2017</v>
      </c>
      <c r="Q244">
        <v>9</v>
      </c>
      <c r="R244">
        <v>14</v>
      </c>
      <c r="S244" t="s">
        <v>28</v>
      </c>
      <c r="T244" t="s">
        <v>42</v>
      </c>
      <c r="U244" t="s">
        <v>42</v>
      </c>
      <c r="V244" t="s">
        <v>36</v>
      </c>
      <c r="W244" t="s">
        <v>35</v>
      </c>
    </row>
    <row r="245" spans="1:23" x14ac:dyDescent="0.25">
      <c r="A245">
        <v>305</v>
      </c>
      <c r="B245" t="s">
        <v>15</v>
      </c>
      <c r="C245">
        <v>103.34663592637</v>
      </c>
      <c r="D245">
        <v>11.7406982865954</v>
      </c>
      <c r="E245" t="s">
        <v>94</v>
      </c>
      <c r="F245">
        <v>394</v>
      </c>
      <c r="G245">
        <v>4.5465284188860602E-2</v>
      </c>
      <c r="H245">
        <v>9.0873518584987198E-2</v>
      </c>
      <c r="I245" t="s">
        <v>46</v>
      </c>
      <c r="J245" t="s">
        <v>16</v>
      </c>
      <c r="K245" t="s">
        <v>39</v>
      </c>
      <c r="L245">
        <v>1</v>
      </c>
      <c r="M245" t="s">
        <v>42</v>
      </c>
      <c r="N245" t="s">
        <v>42</v>
      </c>
      <c r="O245" t="b">
        <v>1</v>
      </c>
      <c r="P245">
        <v>2017</v>
      </c>
      <c r="Q245">
        <v>9</v>
      </c>
      <c r="R245">
        <v>13</v>
      </c>
      <c r="S245" t="s">
        <v>28</v>
      </c>
      <c r="T245" t="s">
        <v>42</v>
      </c>
      <c r="U245" t="s">
        <v>42</v>
      </c>
      <c r="V245" t="s">
        <v>36</v>
      </c>
      <c r="W245" t="s">
        <v>35</v>
      </c>
    </row>
    <row r="246" spans="1:23" x14ac:dyDescent="0.25">
      <c r="A246">
        <v>477</v>
      </c>
      <c r="B246" t="s">
        <v>15</v>
      </c>
      <c r="C246">
        <v>103.31152324124</v>
      </c>
      <c r="D246">
        <v>13.3110386566921</v>
      </c>
      <c r="E246" t="s">
        <v>44</v>
      </c>
      <c r="F246">
        <v>10</v>
      </c>
      <c r="G246" s="1">
        <v>4.3699329791544101E-4</v>
      </c>
      <c r="H246">
        <v>1.8864406707408401</v>
      </c>
      <c r="I246" t="s">
        <v>49</v>
      </c>
      <c r="J246" t="s">
        <v>16</v>
      </c>
      <c r="K246" t="s">
        <v>39</v>
      </c>
      <c r="L246">
        <v>1</v>
      </c>
      <c r="M246" t="s">
        <v>59</v>
      </c>
      <c r="N246" t="s">
        <v>59</v>
      </c>
      <c r="O246" t="b">
        <v>1</v>
      </c>
      <c r="P246">
        <v>2017</v>
      </c>
      <c r="Q246">
        <v>9</v>
      </c>
      <c r="R246">
        <v>14</v>
      </c>
      <c r="S246" t="s">
        <v>28</v>
      </c>
      <c r="T246" t="s">
        <v>42</v>
      </c>
      <c r="U246" t="s">
        <v>42</v>
      </c>
      <c r="V246" t="s">
        <v>36</v>
      </c>
      <c r="W246" t="s">
        <v>35</v>
      </c>
    </row>
    <row r="247" spans="1:23" x14ac:dyDescent="0.25">
      <c r="A247">
        <v>774</v>
      </c>
      <c r="B247" t="s">
        <v>15</v>
      </c>
      <c r="C247">
        <v>106.215197684237</v>
      </c>
      <c r="D247">
        <v>13.113098356700201</v>
      </c>
      <c r="E247" t="s">
        <v>41</v>
      </c>
      <c r="F247">
        <v>79</v>
      </c>
      <c r="G247">
        <v>8.2558900668971199E-3</v>
      </c>
      <c r="H247">
        <v>3.3099662772767302</v>
      </c>
      <c r="I247" t="s">
        <v>45</v>
      </c>
      <c r="J247" t="s">
        <v>16</v>
      </c>
      <c r="K247" t="s">
        <v>39</v>
      </c>
      <c r="L247">
        <v>1</v>
      </c>
      <c r="M247" t="s">
        <v>69</v>
      </c>
      <c r="N247" t="s">
        <v>69</v>
      </c>
      <c r="O247" t="b">
        <v>1</v>
      </c>
      <c r="P247">
        <v>2017</v>
      </c>
      <c r="Q247">
        <v>9</v>
      </c>
      <c r="R247">
        <v>14</v>
      </c>
      <c r="S247" t="s">
        <v>28</v>
      </c>
      <c r="T247" t="s">
        <v>50</v>
      </c>
      <c r="U247" t="s">
        <v>50</v>
      </c>
      <c r="V247" t="s">
        <v>36</v>
      </c>
      <c r="W247" t="s">
        <v>35</v>
      </c>
    </row>
    <row r="248" spans="1:23" x14ac:dyDescent="0.25">
      <c r="A248">
        <v>933</v>
      </c>
      <c r="B248" t="s">
        <v>15</v>
      </c>
      <c r="C248">
        <v>105.331313818537</v>
      </c>
      <c r="D248">
        <v>13.7729370127594</v>
      </c>
      <c r="E248" t="s">
        <v>55</v>
      </c>
      <c r="F248">
        <v>74</v>
      </c>
      <c r="G248">
        <v>3.8909514960401401E-3</v>
      </c>
      <c r="H248">
        <v>5.1827790426113802</v>
      </c>
      <c r="I248" t="s">
        <v>43</v>
      </c>
      <c r="J248" t="s">
        <v>16</v>
      </c>
      <c r="K248" t="s">
        <v>39</v>
      </c>
      <c r="L248">
        <v>1</v>
      </c>
      <c r="M248" t="s">
        <v>62</v>
      </c>
      <c r="N248" t="s">
        <v>62</v>
      </c>
      <c r="O248" t="b">
        <v>1</v>
      </c>
      <c r="P248">
        <v>2017</v>
      </c>
      <c r="Q248">
        <v>9</v>
      </c>
      <c r="R248">
        <v>13</v>
      </c>
      <c r="S248" t="s">
        <v>53</v>
      </c>
      <c r="T248" t="s">
        <v>54</v>
      </c>
      <c r="U248" t="s">
        <v>54</v>
      </c>
      <c r="V248" t="s">
        <v>36</v>
      </c>
      <c r="W248" t="s">
        <v>35</v>
      </c>
    </row>
    <row r="249" spans="1:23" x14ac:dyDescent="0.25">
      <c r="A249">
        <v>482</v>
      </c>
      <c r="B249" t="s">
        <v>15</v>
      </c>
      <c r="C249">
        <v>105.822647939638</v>
      </c>
      <c r="D249">
        <v>12.920348159888601</v>
      </c>
      <c r="E249" t="s">
        <v>94</v>
      </c>
      <c r="F249">
        <v>61</v>
      </c>
      <c r="G249">
        <v>2.32358364313048E-3</v>
      </c>
      <c r="H249">
        <v>0.36503840349460198</v>
      </c>
      <c r="I249" t="s">
        <v>45</v>
      </c>
      <c r="J249" t="s">
        <v>16</v>
      </c>
      <c r="K249" t="s">
        <v>39</v>
      </c>
      <c r="L249">
        <v>1</v>
      </c>
      <c r="M249" t="s">
        <v>42</v>
      </c>
      <c r="N249" t="s">
        <v>42</v>
      </c>
      <c r="O249" t="b">
        <v>1</v>
      </c>
      <c r="P249">
        <v>2017</v>
      </c>
      <c r="Q249">
        <v>9</v>
      </c>
      <c r="R249">
        <v>13</v>
      </c>
      <c r="S249" t="s">
        <v>28</v>
      </c>
      <c r="T249" t="s">
        <v>42</v>
      </c>
      <c r="U249" t="s">
        <v>42</v>
      </c>
      <c r="V249" t="s">
        <v>36</v>
      </c>
      <c r="W249" t="s">
        <v>35</v>
      </c>
    </row>
    <row r="250" spans="1:23" x14ac:dyDescent="0.25">
      <c r="A250">
        <v>604</v>
      </c>
      <c r="B250" t="s">
        <v>15</v>
      </c>
      <c r="C250">
        <v>107.084353937459</v>
      </c>
      <c r="D250">
        <v>14.3460292590464</v>
      </c>
      <c r="E250" t="s">
        <v>94</v>
      </c>
      <c r="F250">
        <v>438</v>
      </c>
      <c r="G250">
        <v>5.6610732275920797E-2</v>
      </c>
      <c r="H250">
        <v>2.9364560473103101</v>
      </c>
      <c r="I250" t="s">
        <v>48</v>
      </c>
      <c r="J250" t="s">
        <v>16</v>
      </c>
      <c r="K250" t="s">
        <v>39</v>
      </c>
      <c r="L250">
        <v>1</v>
      </c>
      <c r="M250" t="s">
        <v>42</v>
      </c>
      <c r="N250" t="s">
        <v>42</v>
      </c>
      <c r="O250" t="b">
        <v>1</v>
      </c>
      <c r="P250">
        <v>2017</v>
      </c>
      <c r="Q250">
        <v>9</v>
      </c>
      <c r="R250">
        <v>13</v>
      </c>
      <c r="S250" t="s">
        <v>28</v>
      </c>
      <c r="T250" t="s">
        <v>42</v>
      </c>
      <c r="U250" t="s">
        <v>42</v>
      </c>
      <c r="V250" t="s">
        <v>36</v>
      </c>
      <c r="W250" t="s">
        <v>35</v>
      </c>
    </row>
    <row r="251" spans="1:23" x14ac:dyDescent="0.25">
      <c r="A251">
        <v>664</v>
      </c>
      <c r="B251" t="s">
        <v>15</v>
      </c>
      <c r="C251">
        <v>105.94072817566899</v>
      </c>
      <c r="D251">
        <v>12.939676612041501</v>
      </c>
      <c r="E251" t="s">
        <v>55</v>
      </c>
      <c r="F251">
        <v>51</v>
      </c>
      <c r="G251">
        <v>4.46440822182456E-3</v>
      </c>
      <c r="H251">
        <v>2.4335625792087701</v>
      </c>
      <c r="I251" t="s">
        <v>45</v>
      </c>
      <c r="J251" t="s">
        <v>16</v>
      </c>
      <c r="K251" t="s">
        <v>39</v>
      </c>
      <c r="L251">
        <v>1</v>
      </c>
      <c r="M251" t="s">
        <v>50</v>
      </c>
      <c r="N251" t="s">
        <v>50</v>
      </c>
      <c r="O251" t="b">
        <v>1</v>
      </c>
      <c r="P251">
        <v>2017</v>
      </c>
      <c r="Q251">
        <v>9</v>
      </c>
      <c r="R251">
        <v>14</v>
      </c>
      <c r="S251" t="s">
        <v>53</v>
      </c>
      <c r="T251" t="s">
        <v>64</v>
      </c>
      <c r="U251" t="s">
        <v>64</v>
      </c>
      <c r="V251" t="s">
        <v>36</v>
      </c>
      <c r="W251" t="s">
        <v>35</v>
      </c>
    </row>
    <row r="252" spans="1:23" x14ac:dyDescent="0.25">
      <c r="A252">
        <v>288</v>
      </c>
      <c r="B252" t="s">
        <v>15</v>
      </c>
      <c r="C252">
        <v>102.82082486169899</v>
      </c>
      <c r="D252">
        <v>12.300788344410901</v>
      </c>
      <c r="E252" t="s">
        <v>94</v>
      </c>
      <c r="F252">
        <v>768</v>
      </c>
      <c r="G252">
        <v>6.0212744838816598E-2</v>
      </c>
      <c r="H252">
        <v>4.4155200314956096</v>
      </c>
      <c r="I252" t="s">
        <v>40</v>
      </c>
      <c r="J252" t="s">
        <v>16</v>
      </c>
      <c r="K252" t="s">
        <v>39</v>
      </c>
      <c r="L252">
        <v>1</v>
      </c>
      <c r="M252" t="s">
        <v>42</v>
      </c>
      <c r="N252" t="s">
        <v>42</v>
      </c>
      <c r="O252" t="b">
        <v>1</v>
      </c>
      <c r="P252">
        <v>2017</v>
      </c>
      <c r="Q252">
        <v>9</v>
      </c>
      <c r="R252">
        <v>13</v>
      </c>
      <c r="S252" t="s">
        <v>28</v>
      </c>
      <c r="T252" t="s">
        <v>42</v>
      </c>
      <c r="U252" t="s">
        <v>42</v>
      </c>
      <c r="V252" t="s">
        <v>36</v>
      </c>
      <c r="W252" t="s">
        <v>35</v>
      </c>
    </row>
    <row r="253" spans="1:23" x14ac:dyDescent="0.25">
      <c r="A253">
        <v>157</v>
      </c>
      <c r="B253" t="s">
        <v>15</v>
      </c>
      <c r="C253">
        <v>103.721884602362</v>
      </c>
      <c r="D253">
        <v>11.066243862894799</v>
      </c>
      <c r="E253" t="s">
        <v>44</v>
      </c>
      <c r="F253">
        <v>4</v>
      </c>
      <c r="G253">
        <v>3.5498486182972298E-3</v>
      </c>
      <c r="H253">
        <v>5.7109891051054902</v>
      </c>
      <c r="I253" t="s">
        <v>46</v>
      </c>
      <c r="J253" t="s">
        <v>16</v>
      </c>
      <c r="K253" t="s">
        <v>39</v>
      </c>
      <c r="L253">
        <v>1</v>
      </c>
      <c r="M253" t="s">
        <v>59</v>
      </c>
      <c r="N253" t="s">
        <v>59</v>
      </c>
      <c r="O253" t="b">
        <v>1</v>
      </c>
      <c r="P253">
        <v>2017</v>
      </c>
      <c r="Q253">
        <v>9</v>
      </c>
      <c r="R253">
        <v>14</v>
      </c>
      <c r="S253" t="s">
        <v>28</v>
      </c>
      <c r="T253" t="s">
        <v>42</v>
      </c>
      <c r="U253" t="s">
        <v>42</v>
      </c>
      <c r="V253" t="s">
        <v>36</v>
      </c>
      <c r="W253" t="s">
        <v>35</v>
      </c>
    </row>
    <row r="254" spans="1:23" x14ac:dyDescent="0.25">
      <c r="A254">
        <v>838</v>
      </c>
      <c r="B254" t="s">
        <v>15</v>
      </c>
      <c r="C254">
        <v>104.136745232717</v>
      </c>
      <c r="D254">
        <v>11.538603593695999</v>
      </c>
      <c r="E254" t="s">
        <v>41</v>
      </c>
      <c r="F254">
        <v>129</v>
      </c>
      <c r="G254">
        <v>1.95253549326431E-2</v>
      </c>
      <c r="H254">
        <v>1.45242497020178</v>
      </c>
      <c r="I254" t="s">
        <v>61</v>
      </c>
      <c r="J254" t="s">
        <v>16</v>
      </c>
      <c r="K254" t="s">
        <v>39</v>
      </c>
      <c r="L254">
        <v>1</v>
      </c>
      <c r="M254" t="s">
        <v>64</v>
      </c>
      <c r="N254" t="s">
        <v>64</v>
      </c>
      <c r="O254" t="b">
        <v>1</v>
      </c>
      <c r="P254">
        <v>2017</v>
      </c>
      <c r="Q254">
        <v>9</v>
      </c>
      <c r="R254">
        <v>14</v>
      </c>
      <c r="S254" t="s">
        <v>28</v>
      </c>
      <c r="T254" t="s">
        <v>64</v>
      </c>
      <c r="U254" t="s">
        <v>64</v>
      </c>
      <c r="V254" t="s">
        <v>36</v>
      </c>
      <c r="W254" t="s">
        <v>35</v>
      </c>
    </row>
    <row r="255" spans="1:23" x14ac:dyDescent="0.25">
      <c r="A255">
        <v>620</v>
      </c>
      <c r="B255" t="s">
        <v>15</v>
      </c>
      <c r="C255">
        <v>103.62005458937099</v>
      </c>
      <c r="D255">
        <v>11.1274706762637</v>
      </c>
      <c r="E255" t="s">
        <v>55</v>
      </c>
      <c r="F255">
        <v>19</v>
      </c>
      <c r="G255">
        <v>1.2885369234260399E-3</v>
      </c>
      <c r="H255">
        <v>5.9577363724674397</v>
      </c>
      <c r="I255" t="s">
        <v>46</v>
      </c>
      <c r="J255" t="s">
        <v>16</v>
      </c>
      <c r="K255" t="s">
        <v>39</v>
      </c>
      <c r="L255">
        <v>1</v>
      </c>
      <c r="M255" t="s">
        <v>50</v>
      </c>
      <c r="N255" t="s">
        <v>50</v>
      </c>
      <c r="O255" t="b">
        <v>1</v>
      </c>
      <c r="P255">
        <v>2017</v>
      </c>
      <c r="Q255">
        <v>9</v>
      </c>
      <c r="R255">
        <v>14</v>
      </c>
      <c r="S255" t="s">
        <v>53</v>
      </c>
      <c r="T255" t="s">
        <v>37</v>
      </c>
      <c r="U255" t="s">
        <v>37</v>
      </c>
      <c r="V255" t="s">
        <v>36</v>
      </c>
      <c r="W255" t="s">
        <v>35</v>
      </c>
    </row>
    <row r="256" spans="1:23" x14ac:dyDescent="0.25">
      <c r="A256">
        <v>236</v>
      </c>
      <c r="B256" t="s">
        <v>15</v>
      </c>
      <c r="C256">
        <v>103.804276738526</v>
      </c>
      <c r="D256">
        <v>10.991888627631999</v>
      </c>
      <c r="E256" t="s">
        <v>94</v>
      </c>
      <c r="F256">
        <v>6</v>
      </c>
      <c r="G256">
        <v>2.23885535085999E-3</v>
      </c>
      <c r="H256">
        <v>6.0354126707470197</v>
      </c>
      <c r="I256" t="s">
        <v>46</v>
      </c>
      <c r="J256" t="s">
        <v>16</v>
      </c>
      <c r="K256" t="s">
        <v>39</v>
      </c>
      <c r="L256">
        <v>1</v>
      </c>
      <c r="M256" t="s">
        <v>37</v>
      </c>
      <c r="N256" t="s">
        <v>37</v>
      </c>
      <c r="O256" t="b">
        <v>1</v>
      </c>
      <c r="P256">
        <v>2017</v>
      </c>
      <c r="Q256">
        <v>9</v>
      </c>
      <c r="R256">
        <v>13</v>
      </c>
      <c r="S256" t="s">
        <v>28</v>
      </c>
      <c r="T256" t="s">
        <v>37</v>
      </c>
      <c r="U256" t="s">
        <v>37</v>
      </c>
      <c r="V256" t="s">
        <v>36</v>
      </c>
      <c r="W256" t="s">
        <v>35</v>
      </c>
    </row>
    <row r="257" spans="1:23" x14ac:dyDescent="0.25">
      <c r="A257">
        <v>117</v>
      </c>
      <c r="B257" t="s">
        <v>15</v>
      </c>
      <c r="C257">
        <v>105.76937358000799</v>
      </c>
      <c r="D257">
        <v>11.466905510487299</v>
      </c>
      <c r="E257" t="s">
        <v>60</v>
      </c>
      <c r="F257">
        <v>12</v>
      </c>
      <c r="G257">
        <v>2.9305321074570602E-3</v>
      </c>
      <c r="H257">
        <v>3.3783867647629902</v>
      </c>
      <c r="I257" t="s">
        <v>90</v>
      </c>
      <c r="J257" t="s">
        <v>16</v>
      </c>
      <c r="K257" t="s">
        <v>39</v>
      </c>
      <c r="L257">
        <v>1</v>
      </c>
      <c r="M257" t="s">
        <v>69</v>
      </c>
      <c r="N257" t="s">
        <v>69</v>
      </c>
      <c r="O257" t="b">
        <v>1</v>
      </c>
      <c r="P257">
        <v>2017</v>
      </c>
      <c r="Q257">
        <v>9</v>
      </c>
      <c r="R257">
        <v>15</v>
      </c>
      <c r="S257" t="s">
        <v>28</v>
      </c>
      <c r="T257" t="s">
        <v>54</v>
      </c>
      <c r="U257" t="s">
        <v>54</v>
      </c>
      <c r="V257" t="s">
        <v>36</v>
      </c>
      <c r="W257" t="s">
        <v>35</v>
      </c>
    </row>
    <row r="258" spans="1:23" x14ac:dyDescent="0.25">
      <c r="A258">
        <v>739</v>
      </c>
      <c r="B258" t="s">
        <v>15</v>
      </c>
      <c r="C258">
        <v>105.217030017263</v>
      </c>
      <c r="D258">
        <v>13.324966046008599</v>
      </c>
      <c r="E258" t="s">
        <v>94</v>
      </c>
      <c r="F258">
        <v>43</v>
      </c>
      <c r="G258">
        <v>5.64417041795315E-3</v>
      </c>
      <c r="H258">
        <v>1.37731663224408</v>
      </c>
      <c r="I258" t="s">
        <v>43</v>
      </c>
      <c r="J258" t="s">
        <v>16</v>
      </c>
      <c r="K258" t="s">
        <v>39</v>
      </c>
      <c r="L258">
        <v>1</v>
      </c>
      <c r="M258" t="s">
        <v>42</v>
      </c>
      <c r="N258" t="s">
        <v>42</v>
      </c>
      <c r="O258" t="b">
        <v>1</v>
      </c>
      <c r="P258">
        <v>2017</v>
      </c>
      <c r="Q258">
        <v>9</v>
      </c>
      <c r="R258">
        <v>13</v>
      </c>
      <c r="S258" t="s">
        <v>28</v>
      </c>
      <c r="T258" t="s">
        <v>42</v>
      </c>
      <c r="U258" t="s">
        <v>42</v>
      </c>
      <c r="V258" t="s">
        <v>36</v>
      </c>
      <c r="W258" t="s">
        <v>35</v>
      </c>
    </row>
    <row r="259" spans="1:23" x14ac:dyDescent="0.25">
      <c r="A259">
        <v>366</v>
      </c>
      <c r="B259" t="s">
        <v>15</v>
      </c>
      <c r="C259">
        <v>103.343641835458</v>
      </c>
      <c r="D259">
        <v>12.4492770184054</v>
      </c>
      <c r="E259" t="s">
        <v>60</v>
      </c>
      <c r="F259">
        <v>208</v>
      </c>
      <c r="G259">
        <v>1.4503803824498399E-2</v>
      </c>
      <c r="H259">
        <v>4.7591682238807396</v>
      </c>
      <c r="I259" t="s">
        <v>40</v>
      </c>
      <c r="J259" t="s">
        <v>16</v>
      </c>
      <c r="K259" t="s">
        <v>39</v>
      </c>
      <c r="L259">
        <v>1</v>
      </c>
      <c r="M259" t="s">
        <v>42</v>
      </c>
      <c r="N259" t="s">
        <v>42</v>
      </c>
      <c r="O259" t="b">
        <v>1</v>
      </c>
      <c r="P259">
        <v>2017</v>
      </c>
      <c r="Q259">
        <v>9</v>
      </c>
      <c r="R259">
        <v>15</v>
      </c>
      <c r="S259" t="s">
        <v>28</v>
      </c>
      <c r="T259" t="s">
        <v>42</v>
      </c>
      <c r="U259" t="s">
        <v>42</v>
      </c>
      <c r="V259" t="s">
        <v>36</v>
      </c>
      <c r="W259" t="s">
        <v>35</v>
      </c>
    </row>
    <row r="260" spans="1:23" x14ac:dyDescent="0.25">
      <c r="A260">
        <v>81</v>
      </c>
      <c r="B260" t="s">
        <v>15</v>
      </c>
      <c r="C260">
        <v>105.275362845647</v>
      </c>
      <c r="D260">
        <v>11.906725901117101</v>
      </c>
      <c r="E260" t="s">
        <v>94</v>
      </c>
      <c r="F260">
        <v>17</v>
      </c>
      <c r="G260">
        <v>1.2889009268559201E-3</v>
      </c>
      <c r="H260">
        <v>2.8153078418308599</v>
      </c>
      <c r="I260" t="s">
        <v>67</v>
      </c>
      <c r="J260" t="s">
        <v>16</v>
      </c>
      <c r="K260" t="s">
        <v>39</v>
      </c>
      <c r="L260">
        <v>1</v>
      </c>
      <c r="M260" t="s">
        <v>37</v>
      </c>
      <c r="N260" t="s">
        <v>37</v>
      </c>
      <c r="O260" t="b">
        <v>1</v>
      </c>
      <c r="P260">
        <v>2017</v>
      </c>
      <c r="Q260">
        <v>9</v>
      </c>
      <c r="R260">
        <v>13</v>
      </c>
      <c r="S260" t="s">
        <v>28</v>
      </c>
      <c r="T260" t="s">
        <v>37</v>
      </c>
      <c r="U260" t="s">
        <v>37</v>
      </c>
      <c r="V260" t="s">
        <v>36</v>
      </c>
      <c r="W260" t="s">
        <v>35</v>
      </c>
    </row>
    <row r="261" spans="1:23" x14ac:dyDescent="0.25">
      <c r="A261">
        <v>434</v>
      </c>
      <c r="B261" t="s">
        <v>15</v>
      </c>
      <c r="C261">
        <v>104.23299518332399</v>
      </c>
      <c r="D261">
        <v>11.386096278918201</v>
      </c>
      <c r="E261" t="s">
        <v>41</v>
      </c>
      <c r="F261">
        <v>70</v>
      </c>
      <c r="G261">
        <v>3.19486007741675E-3</v>
      </c>
      <c r="H261">
        <v>0.21680994594706299</v>
      </c>
      <c r="I261" t="s">
        <v>61</v>
      </c>
      <c r="J261" t="s">
        <v>16</v>
      </c>
      <c r="K261" t="s">
        <v>39</v>
      </c>
      <c r="L261">
        <v>1</v>
      </c>
      <c r="M261" t="s">
        <v>64</v>
      </c>
      <c r="N261" t="s">
        <v>64</v>
      </c>
      <c r="O261" t="b">
        <v>1</v>
      </c>
      <c r="P261">
        <v>2017</v>
      </c>
      <c r="Q261">
        <v>9</v>
      </c>
      <c r="R261">
        <v>14</v>
      </c>
      <c r="S261" t="s">
        <v>28</v>
      </c>
      <c r="T261" t="s">
        <v>62</v>
      </c>
      <c r="U261" t="s">
        <v>62</v>
      </c>
      <c r="V261" t="s">
        <v>36</v>
      </c>
      <c r="W261" t="s">
        <v>35</v>
      </c>
    </row>
    <row r="262" spans="1:23" x14ac:dyDescent="0.25">
      <c r="A262">
        <v>241</v>
      </c>
      <c r="B262" t="s">
        <v>15</v>
      </c>
      <c r="C262">
        <v>107.06965469080799</v>
      </c>
      <c r="D262">
        <v>13.4812349267174</v>
      </c>
      <c r="E262" t="s">
        <v>94</v>
      </c>
      <c r="F262">
        <v>134</v>
      </c>
      <c r="G262">
        <v>1.8620014914066001E-2</v>
      </c>
      <c r="H262">
        <v>5.7612778987025202</v>
      </c>
      <c r="I262" t="s">
        <v>48</v>
      </c>
      <c r="J262" t="s">
        <v>16</v>
      </c>
      <c r="K262" t="s">
        <v>39</v>
      </c>
      <c r="L262">
        <v>1</v>
      </c>
      <c r="M262" t="s">
        <v>37</v>
      </c>
      <c r="N262" t="s">
        <v>37</v>
      </c>
      <c r="O262" t="b">
        <v>1</v>
      </c>
      <c r="P262">
        <v>2017</v>
      </c>
      <c r="Q262">
        <v>9</v>
      </c>
      <c r="R262">
        <v>13</v>
      </c>
      <c r="S262" t="s">
        <v>28</v>
      </c>
      <c r="T262" t="s">
        <v>37</v>
      </c>
      <c r="U262" t="s">
        <v>37</v>
      </c>
      <c r="V262" t="s">
        <v>36</v>
      </c>
      <c r="W262" t="s">
        <v>35</v>
      </c>
    </row>
    <row r="263" spans="1:23" x14ac:dyDescent="0.25">
      <c r="A263">
        <v>152</v>
      </c>
      <c r="B263" t="s">
        <v>15</v>
      </c>
      <c r="C263">
        <v>104.791633434396</v>
      </c>
      <c r="D263">
        <v>14.0813441792896</v>
      </c>
      <c r="E263" t="s">
        <v>94</v>
      </c>
      <c r="F263">
        <v>85</v>
      </c>
      <c r="G263">
        <v>5.5870929014839796E-3</v>
      </c>
      <c r="H263">
        <v>4.14887799842045</v>
      </c>
      <c r="I263" t="s">
        <v>43</v>
      </c>
      <c r="J263" t="s">
        <v>16</v>
      </c>
      <c r="K263" t="s">
        <v>39</v>
      </c>
      <c r="L263">
        <v>1</v>
      </c>
      <c r="M263" t="s">
        <v>42</v>
      </c>
      <c r="N263" t="s">
        <v>42</v>
      </c>
      <c r="O263" t="b">
        <v>1</v>
      </c>
      <c r="P263">
        <v>2017</v>
      </c>
      <c r="Q263">
        <v>9</v>
      </c>
      <c r="R263">
        <v>13</v>
      </c>
      <c r="S263" t="s">
        <v>28</v>
      </c>
      <c r="T263" t="s">
        <v>42</v>
      </c>
      <c r="U263" t="s">
        <v>42</v>
      </c>
      <c r="V263" t="s">
        <v>36</v>
      </c>
      <c r="W263" t="s">
        <v>35</v>
      </c>
    </row>
    <row r="264" spans="1:23" x14ac:dyDescent="0.25">
      <c r="A264">
        <v>797</v>
      </c>
      <c r="B264" t="s">
        <v>15</v>
      </c>
      <c r="C264">
        <v>106.21195638885</v>
      </c>
      <c r="D264">
        <v>12.5198621380703</v>
      </c>
      <c r="E264" t="s">
        <v>57</v>
      </c>
      <c r="F264">
        <v>52</v>
      </c>
      <c r="G264">
        <v>4.4787264317936197E-3</v>
      </c>
      <c r="H264">
        <v>3.1724163633634799</v>
      </c>
      <c r="I264" t="s">
        <v>45</v>
      </c>
      <c r="J264" t="s">
        <v>16</v>
      </c>
      <c r="K264" t="s">
        <v>39</v>
      </c>
      <c r="L264">
        <v>1</v>
      </c>
      <c r="M264" t="s">
        <v>37</v>
      </c>
      <c r="N264" t="s">
        <v>37</v>
      </c>
      <c r="O264" t="b">
        <v>1</v>
      </c>
      <c r="P264">
        <v>2017</v>
      </c>
      <c r="Q264">
        <v>9</v>
      </c>
      <c r="R264">
        <v>13</v>
      </c>
      <c r="S264" t="s">
        <v>47</v>
      </c>
      <c r="T264" t="s">
        <v>37</v>
      </c>
      <c r="U264" t="s">
        <v>37</v>
      </c>
      <c r="V264" t="s">
        <v>36</v>
      </c>
      <c r="W264" t="s">
        <v>35</v>
      </c>
    </row>
    <row r="265" spans="1:23" x14ac:dyDescent="0.25">
      <c r="A265">
        <v>560</v>
      </c>
      <c r="B265" t="s">
        <v>15</v>
      </c>
      <c r="C265">
        <v>106.254848307662</v>
      </c>
      <c r="D265">
        <v>13.118759032090599</v>
      </c>
      <c r="E265" t="s">
        <v>44</v>
      </c>
      <c r="F265">
        <v>81</v>
      </c>
      <c r="G265">
        <v>3.2557186138845299E-3</v>
      </c>
      <c r="H265">
        <v>3.14159265358979</v>
      </c>
      <c r="I265" t="s">
        <v>45</v>
      </c>
      <c r="J265" t="s">
        <v>16</v>
      </c>
      <c r="K265" t="s">
        <v>39</v>
      </c>
      <c r="L265">
        <v>1</v>
      </c>
      <c r="M265" t="s">
        <v>64</v>
      </c>
      <c r="N265" t="s">
        <v>64</v>
      </c>
      <c r="O265" t="b">
        <v>1</v>
      </c>
      <c r="P265">
        <v>2017</v>
      </c>
      <c r="Q265">
        <v>9</v>
      </c>
      <c r="R265">
        <v>14</v>
      </c>
      <c r="S265" t="s">
        <v>28</v>
      </c>
      <c r="T265" t="s">
        <v>37</v>
      </c>
      <c r="U265" t="s">
        <v>37</v>
      </c>
      <c r="V265" t="s">
        <v>36</v>
      </c>
      <c r="W265" t="s">
        <v>35</v>
      </c>
    </row>
    <row r="266" spans="1:23" x14ac:dyDescent="0.25">
      <c r="A266">
        <v>301</v>
      </c>
      <c r="B266" t="s">
        <v>15</v>
      </c>
      <c r="C266">
        <v>104.52791055442199</v>
      </c>
      <c r="D266">
        <v>13.4712395436735</v>
      </c>
      <c r="E266" t="s">
        <v>94</v>
      </c>
      <c r="F266">
        <v>196</v>
      </c>
      <c r="G266">
        <v>5.0360352567554799E-2</v>
      </c>
      <c r="H266">
        <v>3.3916016213917302</v>
      </c>
      <c r="I266" t="s">
        <v>65</v>
      </c>
      <c r="J266" t="s">
        <v>16</v>
      </c>
      <c r="K266" t="s">
        <v>39</v>
      </c>
      <c r="L266">
        <v>1</v>
      </c>
      <c r="M266" t="s">
        <v>42</v>
      </c>
      <c r="N266" t="s">
        <v>42</v>
      </c>
      <c r="O266" t="b">
        <v>1</v>
      </c>
      <c r="P266">
        <v>2017</v>
      </c>
      <c r="Q266">
        <v>9</v>
      </c>
      <c r="R266">
        <v>13</v>
      </c>
      <c r="S266" t="s">
        <v>28</v>
      </c>
      <c r="T266" t="s">
        <v>42</v>
      </c>
      <c r="U266" t="s">
        <v>42</v>
      </c>
      <c r="V266" t="s">
        <v>36</v>
      </c>
      <c r="W266" t="s">
        <v>35</v>
      </c>
    </row>
    <row r="267" spans="1:23" x14ac:dyDescent="0.25">
      <c r="A267">
        <v>687</v>
      </c>
      <c r="B267" t="s">
        <v>15</v>
      </c>
      <c r="C267">
        <v>104.410010267148</v>
      </c>
      <c r="D267">
        <v>14.112718043204801</v>
      </c>
      <c r="E267" t="s">
        <v>94</v>
      </c>
      <c r="F267">
        <v>115</v>
      </c>
      <c r="G267">
        <v>1.05476808736537E-2</v>
      </c>
      <c r="H267">
        <v>0.47914982138871198</v>
      </c>
      <c r="I267" t="s">
        <v>65</v>
      </c>
      <c r="J267" t="s">
        <v>16</v>
      </c>
      <c r="K267" t="s">
        <v>39</v>
      </c>
      <c r="L267">
        <v>1</v>
      </c>
      <c r="M267" t="s">
        <v>37</v>
      </c>
      <c r="N267" t="s">
        <v>37</v>
      </c>
      <c r="O267" t="b">
        <v>1</v>
      </c>
      <c r="P267">
        <v>2017</v>
      </c>
      <c r="Q267">
        <v>9</v>
      </c>
      <c r="R267">
        <v>13</v>
      </c>
      <c r="S267" t="s">
        <v>28</v>
      </c>
      <c r="T267" t="s">
        <v>37</v>
      </c>
      <c r="U267" t="s">
        <v>37</v>
      </c>
      <c r="V267" t="s">
        <v>36</v>
      </c>
      <c r="W267" t="s">
        <v>35</v>
      </c>
    </row>
    <row r="268" spans="1:23" x14ac:dyDescent="0.25">
      <c r="A268">
        <v>914</v>
      </c>
      <c r="B268" t="s">
        <v>15</v>
      </c>
      <c r="C268">
        <v>106.413813368444</v>
      </c>
      <c r="D268">
        <v>12.011553838514599</v>
      </c>
      <c r="E268" t="s">
        <v>94</v>
      </c>
      <c r="F268">
        <v>75</v>
      </c>
      <c r="G268">
        <v>7.1909331339774802E-3</v>
      </c>
      <c r="H268">
        <v>3.1224337947699401</v>
      </c>
      <c r="I268" t="s">
        <v>45</v>
      </c>
      <c r="J268" t="s">
        <v>16</v>
      </c>
      <c r="K268" t="s">
        <v>39</v>
      </c>
      <c r="L268">
        <v>1</v>
      </c>
      <c r="M268" t="s">
        <v>37</v>
      </c>
      <c r="N268" t="s">
        <v>37</v>
      </c>
      <c r="O268" t="b">
        <v>1</v>
      </c>
      <c r="P268">
        <v>2017</v>
      </c>
      <c r="Q268">
        <v>9</v>
      </c>
      <c r="R268">
        <v>13</v>
      </c>
      <c r="S268" t="s">
        <v>28</v>
      </c>
      <c r="T268" t="s">
        <v>37</v>
      </c>
      <c r="U268" t="s">
        <v>37</v>
      </c>
      <c r="V268" t="s">
        <v>36</v>
      </c>
      <c r="W268" t="s">
        <v>35</v>
      </c>
    </row>
    <row r="269" spans="1:23" x14ac:dyDescent="0.25">
      <c r="A269">
        <v>651</v>
      </c>
      <c r="B269" t="s">
        <v>15</v>
      </c>
      <c r="C269">
        <v>105.263207280777</v>
      </c>
      <c r="D269">
        <v>12.743339835118499</v>
      </c>
      <c r="E269" t="s">
        <v>94</v>
      </c>
      <c r="F269">
        <v>40</v>
      </c>
      <c r="G269">
        <v>5.66529270225157E-3</v>
      </c>
      <c r="H269">
        <v>4.2129936159469201</v>
      </c>
      <c r="I269" t="s">
        <v>70</v>
      </c>
      <c r="J269" t="s">
        <v>16</v>
      </c>
      <c r="K269" t="s">
        <v>39</v>
      </c>
      <c r="L269">
        <v>1</v>
      </c>
      <c r="M269" t="s">
        <v>37</v>
      </c>
      <c r="N269" t="s">
        <v>37</v>
      </c>
      <c r="O269" t="b">
        <v>1</v>
      </c>
      <c r="P269">
        <v>2017</v>
      </c>
      <c r="Q269">
        <v>9</v>
      </c>
      <c r="R269">
        <v>13</v>
      </c>
      <c r="S269" t="s">
        <v>28</v>
      </c>
      <c r="T269" t="s">
        <v>37</v>
      </c>
      <c r="U269" t="s">
        <v>37</v>
      </c>
      <c r="V269" t="s">
        <v>36</v>
      </c>
      <c r="W269" t="s">
        <v>35</v>
      </c>
    </row>
    <row r="270" spans="1:23" x14ac:dyDescent="0.25">
      <c r="A270">
        <v>367</v>
      </c>
      <c r="B270" t="s">
        <v>15</v>
      </c>
      <c r="C270">
        <v>103.88810387658999</v>
      </c>
      <c r="D270">
        <v>11.0390620120062</v>
      </c>
      <c r="E270" t="s">
        <v>57</v>
      </c>
      <c r="F270">
        <v>6</v>
      </c>
      <c r="G270">
        <v>1.0982940532816799E-3</v>
      </c>
      <c r="H270">
        <v>1.5707963267949001</v>
      </c>
      <c r="I270" t="s">
        <v>46</v>
      </c>
      <c r="J270" t="s">
        <v>16</v>
      </c>
      <c r="K270" t="s">
        <v>39</v>
      </c>
      <c r="L270">
        <v>1</v>
      </c>
      <c r="M270" t="s">
        <v>37</v>
      </c>
      <c r="N270" t="s">
        <v>37</v>
      </c>
      <c r="O270" t="b">
        <v>1</v>
      </c>
      <c r="P270">
        <v>2017</v>
      </c>
      <c r="Q270">
        <v>9</v>
      </c>
      <c r="R270">
        <v>12</v>
      </c>
      <c r="S270" t="s">
        <v>29</v>
      </c>
      <c r="T270" t="s">
        <v>37</v>
      </c>
      <c r="U270" t="s">
        <v>37</v>
      </c>
      <c r="V270" t="s">
        <v>52</v>
      </c>
      <c r="W270" t="s">
        <v>51</v>
      </c>
    </row>
    <row r="271" spans="1:23" x14ac:dyDescent="0.25">
      <c r="A271">
        <v>129</v>
      </c>
      <c r="B271" t="s">
        <v>15</v>
      </c>
      <c r="C271">
        <v>105.72096206307801</v>
      </c>
      <c r="D271">
        <v>12.682750148896901</v>
      </c>
      <c r="E271" t="s">
        <v>57</v>
      </c>
      <c r="F271">
        <v>107</v>
      </c>
      <c r="G271">
        <v>1.67944195034397E-3</v>
      </c>
      <c r="H271">
        <v>4.8746480967062498</v>
      </c>
      <c r="I271" t="s">
        <v>45</v>
      </c>
      <c r="J271" t="s">
        <v>16</v>
      </c>
      <c r="K271" t="s">
        <v>39</v>
      </c>
      <c r="L271">
        <v>1</v>
      </c>
      <c r="M271" t="s">
        <v>37</v>
      </c>
      <c r="N271" t="s">
        <v>37</v>
      </c>
      <c r="O271" t="b">
        <v>1</v>
      </c>
      <c r="P271">
        <v>2017</v>
      </c>
      <c r="Q271">
        <v>9</v>
      </c>
      <c r="R271">
        <v>12</v>
      </c>
      <c r="S271" t="s">
        <v>29</v>
      </c>
      <c r="T271" t="s">
        <v>37</v>
      </c>
      <c r="U271" t="s">
        <v>37</v>
      </c>
      <c r="V271" t="s">
        <v>36</v>
      </c>
      <c r="W271" t="s">
        <v>35</v>
      </c>
    </row>
    <row r="272" spans="1:23" x14ac:dyDescent="0.25">
      <c r="A272">
        <v>899</v>
      </c>
      <c r="B272" t="s">
        <v>15</v>
      </c>
      <c r="C272">
        <v>106.60281713994</v>
      </c>
      <c r="D272">
        <v>14.084545935511199</v>
      </c>
      <c r="E272" t="s">
        <v>57</v>
      </c>
      <c r="F272">
        <v>92</v>
      </c>
      <c r="G272">
        <v>9.8237385302366795E-3</v>
      </c>
      <c r="H272">
        <v>4.3451703333226197</v>
      </c>
      <c r="I272" t="s">
        <v>58</v>
      </c>
      <c r="J272" t="s">
        <v>16</v>
      </c>
      <c r="K272" t="s">
        <v>39</v>
      </c>
      <c r="L272">
        <v>1</v>
      </c>
      <c r="M272" t="s">
        <v>42</v>
      </c>
      <c r="N272" t="s">
        <v>42</v>
      </c>
      <c r="O272" t="b">
        <v>1</v>
      </c>
      <c r="P272">
        <v>2017</v>
      </c>
      <c r="Q272">
        <v>9</v>
      </c>
      <c r="R272">
        <v>12</v>
      </c>
      <c r="S272" t="s">
        <v>29</v>
      </c>
      <c r="T272" t="s">
        <v>42</v>
      </c>
      <c r="U272" t="s">
        <v>42</v>
      </c>
      <c r="V272" t="s">
        <v>36</v>
      </c>
      <c r="W272" t="s">
        <v>35</v>
      </c>
    </row>
    <row r="273" spans="1:23" x14ac:dyDescent="0.25">
      <c r="A273">
        <v>573</v>
      </c>
      <c r="B273" t="s">
        <v>15</v>
      </c>
      <c r="C273">
        <v>104.087789003461</v>
      </c>
      <c r="D273">
        <v>12.9631444943806</v>
      </c>
      <c r="E273" t="s">
        <v>57</v>
      </c>
      <c r="F273">
        <v>7</v>
      </c>
      <c r="G273" s="1">
        <v>4.2981431108971599E-4</v>
      </c>
      <c r="H273">
        <v>2.8140693410572601</v>
      </c>
      <c r="I273" t="s">
        <v>65</v>
      </c>
      <c r="J273" t="s">
        <v>16</v>
      </c>
      <c r="K273" t="s">
        <v>39</v>
      </c>
      <c r="L273">
        <v>1</v>
      </c>
      <c r="M273" t="s">
        <v>37</v>
      </c>
      <c r="N273" t="s">
        <v>37</v>
      </c>
      <c r="O273" t="b">
        <v>1</v>
      </c>
      <c r="P273">
        <v>2017</v>
      </c>
      <c r="Q273">
        <v>9</v>
      </c>
      <c r="R273">
        <v>12</v>
      </c>
      <c r="S273" t="s">
        <v>29</v>
      </c>
      <c r="T273" t="s">
        <v>37</v>
      </c>
      <c r="U273" t="s">
        <v>37</v>
      </c>
      <c r="V273" t="s">
        <v>36</v>
      </c>
      <c r="W273" t="s">
        <v>35</v>
      </c>
    </row>
    <row r="274" spans="1:23" x14ac:dyDescent="0.25">
      <c r="A274">
        <v>60</v>
      </c>
      <c r="B274" t="s">
        <v>15</v>
      </c>
      <c r="C274">
        <v>103.655214917698</v>
      </c>
      <c r="D274">
        <v>12.157479042617799</v>
      </c>
      <c r="E274" t="s">
        <v>57</v>
      </c>
      <c r="F274">
        <v>314</v>
      </c>
      <c r="G274">
        <v>2.4146540033222901E-2</v>
      </c>
      <c r="H274">
        <v>1.3036345274471299</v>
      </c>
      <c r="I274" t="s">
        <v>40</v>
      </c>
      <c r="J274" t="s">
        <v>16</v>
      </c>
      <c r="K274" t="s">
        <v>39</v>
      </c>
      <c r="L274">
        <v>1</v>
      </c>
      <c r="M274" t="s">
        <v>42</v>
      </c>
      <c r="N274" t="s">
        <v>42</v>
      </c>
      <c r="O274" t="b">
        <v>1</v>
      </c>
      <c r="P274">
        <v>2017</v>
      </c>
      <c r="Q274">
        <v>9</v>
      </c>
      <c r="R274">
        <v>12</v>
      </c>
      <c r="S274" t="s">
        <v>29</v>
      </c>
      <c r="T274" t="s">
        <v>42</v>
      </c>
      <c r="U274" t="s">
        <v>42</v>
      </c>
      <c r="V274" t="s">
        <v>52</v>
      </c>
      <c r="W274" t="s">
        <v>51</v>
      </c>
    </row>
    <row r="275" spans="1:23" x14ac:dyDescent="0.25">
      <c r="A275">
        <v>860</v>
      </c>
      <c r="B275" t="s">
        <v>15</v>
      </c>
      <c r="C275">
        <v>104.287169036112</v>
      </c>
      <c r="D275">
        <v>13.6454482455876</v>
      </c>
      <c r="E275" t="s">
        <v>57</v>
      </c>
      <c r="F275">
        <v>94</v>
      </c>
      <c r="G275">
        <v>5.3315747628868903E-3</v>
      </c>
      <c r="H275">
        <v>1.7240568469892199</v>
      </c>
      <c r="I275" t="s">
        <v>65</v>
      </c>
      <c r="J275" t="s">
        <v>16</v>
      </c>
      <c r="K275" t="s">
        <v>39</v>
      </c>
      <c r="L275">
        <v>1</v>
      </c>
      <c r="M275" t="s">
        <v>42</v>
      </c>
      <c r="N275" t="s">
        <v>42</v>
      </c>
      <c r="O275" t="b">
        <v>1</v>
      </c>
      <c r="P275">
        <v>2017</v>
      </c>
      <c r="Q275">
        <v>9</v>
      </c>
      <c r="R275">
        <v>13</v>
      </c>
      <c r="S275" t="s">
        <v>29</v>
      </c>
      <c r="T275" t="s">
        <v>42</v>
      </c>
      <c r="U275" t="s">
        <v>42</v>
      </c>
      <c r="V275" t="s">
        <v>36</v>
      </c>
      <c r="W275" t="s">
        <v>35</v>
      </c>
    </row>
    <row r="276" spans="1:23" x14ac:dyDescent="0.25">
      <c r="A276">
        <v>242</v>
      </c>
      <c r="B276" t="s">
        <v>15</v>
      </c>
      <c r="C276">
        <v>104.58652189553</v>
      </c>
      <c r="D276">
        <v>12.101300930181001</v>
      </c>
      <c r="E276" t="s">
        <v>57</v>
      </c>
      <c r="F276">
        <v>33</v>
      </c>
      <c r="G276">
        <v>2.1483300184475598E-3</v>
      </c>
      <c r="H276">
        <v>0.32651022992774198</v>
      </c>
      <c r="I276" t="s">
        <v>63</v>
      </c>
      <c r="J276" t="s">
        <v>16</v>
      </c>
      <c r="K276" t="s">
        <v>39</v>
      </c>
      <c r="L276">
        <v>1</v>
      </c>
      <c r="M276" t="s">
        <v>37</v>
      </c>
      <c r="N276" t="s">
        <v>37</v>
      </c>
      <c r="O276" t="b">
        <v>1</v>
      </c>
      <c r="P276">
        <v>2017</v>
      </c>
      <c r="Q276">
        <v>9</v>
      </c>
      <c r="R276">
        <v>12</v>
      </c>
      <c r="S276" t="s">
        <v>29</v>
      </c>
      <c r="T276" t="s">
        <v>37</v>
      </c>
      <c r="U276" t="s">
        <v>37</v>
      </c>
      <c r="V276" t="s">
        <v>36</v>
      </c>
      <c r="W276" t="s">
        <v>35</v>
      </c>
    </row>
    <row r="277" spans="1:23" x14ac:dyDescent="0.25">
      <c r="A277">
        <v>756</v>
      </c>
      <c r="B277" t="s">
        <v>15</v>
      </c>
      <c r="C277">
        <v>103.951493265143</v>
      </c>
      <c r="D277">
        <v>13.422232165628699</v>
      </c>
      <c r="E277" t="s">
        <v>57</v>
      </c>
      <c r="F277">
        <v>25</v>
      </c>
      <c r="G277" s="1">
        <v>8.0336022623836E-4</v>
      </c>
      <c r="H277">
        <v>4.1811755299780202</v>
      </c>
      <c r="I277" t="s">
        <v>65</v>
      </c>
      <c r="J277" t="s">
        <v>16</v>
      </c>
      <c r="K277" t="s">
        <v>39</v>
      </c>
      <c r="L277">
        <v>1</v>
      </c>
      <c r="M277" t="s">
        <v>37</v>
      </c>
      <c r="N277" t="s">
        <v>37</v>
      </c>
      <c r="O277" t="b">
        <v>1</v>
      </c>
      <c r="P277">
        <v>2017</v>
      </c>
      <c r="Q277">
        <v>9</v>
      </c>
      <c r="R277">
        <v>12</v>
      </c>
      <c r="S277" t="s">
        <v>29</v>
      </c>
      <c r="T277" t="s">
        <v>37</v>
      </c>
      <c r="U277" t="s">
        <v>37</v>
      </c>
      <c r="V277" t="s">
        <v>36</v>
      </c>
      <c r="W277" t="s">
        <v>35</v>
      </c>
    </row>
    <row r="278" spans="1:23" x14ac:dyDescent="0.25">
      <c r="A278">
        <v>266</v>
      </c>
      <c r="B278" t="s">
        <v>15</v>
      </c>
      <c r="C278">
        <v>107.175233365873</v>
      </c>
      <c r="D278">
        <v>13.717750862838299</v>
      </c>
      <c r="E278" t="s">
        <v>57</v>
      </c>
      <c r="F278">
        <v>305</v>
      </c>
      <c r="G278">
        <v>1.00854420731698E-2</v>
      </c>
      <c r="H278">
        <v>2.1711165936933998</v>
      </c>
      <c r="I278" t="s">
        <v>48</v>
      </c>
      <c r="J278" t="s">
        <v>16</v>
      </c>
      <c r="K278" t="s">
        <v>39</v>
      </c>
      <c r="L278">
        <v>1</v>
      </c>
      <c r="M278" t="s">
        <v>37</v>
      </c>
      <c r="N278" t="s">
        <v>37</v>
      </c>
      <c r="O278" t="b">
        <v>1</v>
      </c>
      <c r="P278">
        <v>2017</v>
      </c>
      <c r="Q278">
        <v>9</v>
      </c>
      <c r="R278">
        <v>12</v>
      </c>
      <c r="S278" t="s">
        <v>29</v>
      </c>
      <c r="T278" t="s">
        <v>37</v>
      </c>
      <c r="U278" t="s">
        <v>37</v>
      </c>
      <c r="V278" t="s">
        <v>52</v>
      </c>
      <c r="W278" t="s">
        <v>51</v>
      </c>
    </row>
    <row r="279" spans="1:23" x14ac:dyDescent="0.25">
      <c r="A279">
        <v>806</v>
      </c>
      <c r="B279" t="s">
        <v>15</v>
      </c>
      <c r="C279">
        <v>104.155375398294</v>
      </c>
      <c r="D279">
        <v>11.574582401494601</v>
      </c>
      <c r="E279" t="s">
        <v>57</v>
      </c>
      <c r="F279">
        <v>102</v>
      </c>
      <c r="G279">
        <v>8.8963425651942298E-3</v>
      </c>
      <c r="H279">
        <v>1.07845612656295</v>
      </c>
      <c r="I279" t="s">
        <v>61</v>
      </c>
      <c r="J279" t="s">
        <v>16</v>
      </c>
      <c r="K279" t="s">
        <v>39</v>
      </c>
      <c r="L279">
        <v>1</v>
      </c>
      <c r="M279" t="s">
        <v>64</v>
      </c>
      <c r="N279" t="s">
        <v>64</v>
      </c>
      <c r="O279" t="b">
        <v>1</v>
      </c>
      <c r="P279">
        <v>2017</v>
      </c>
      <c r="Q279">
        <v>9</v>
      </c>
      <c r="R279">
        <v>13</v>
      </c>
      <c r="S279" t="s">
        <v>29</v>
      </c>
      <c r="T279" t="s">
        <v>64</v>
      </c>
      <c r="U279" t="s">
        <v>64</v>
      </c>
      <c r="V279" t="s">
        <v>36</v>
      </c>
      <c r="W279" t="s">
        <v>35</v>
      </c>
    </row>
    <row r="280" spans="1:23" x14ac:dyDescent="0.25">
      <c r="A280">
        <v>654</v>
      </c>
      <c r="B280" t="s">
        <v>15</v>
      </c>
      <c r="C280">
        <v>106.441575436476</v>
      </c>
      <c r="D280">
        <v>13.611138872580501</v>
      </c>
      <c r="E280" t="s">
        <v>60</v>
      </c>
      <c r="F280">
        <v>108</v>
      </c>
      <c r="G280">
        <v>3.3942051989879398E-3</v>
      </c>
      <c r="H280">
        <v>4.08578226171648E-2</v>
      </c>
      <c r="I280" t="s">
        <v>58</v>
      </c>
      <c r="J280" t="s">
        <v>16</v>
      </c>
      <c r="K280" t="s">
        <v>39</v>
      </c>
      <c r="L280">
        <v>1</v>
      </c>
      <c r="M280" t="s">
        <v>42</v>
      </c>
      <c r="N280" t="s">
        <v>42</v>
      </c>
      <c r="O280" t="b">
        <v>1</v>
      </c>
      <c r="P280">
        <v>2017</v>
      </c>
      <c r="Q280">
        <v>9</v>
      </c>
      <c r="R280">
        <v>15</v>
      </c>
      <c r="S280" t="s">
        <v>29</v>
      </c>
      <c r="T280" t="s">
        <v>42</v>
      </c>
      <c r="U280" t="s">
        <v>42</v>
      </c>
      <c r="V280" t="s">
        <v>52</v>
      </c>
      <c r="W280" t="s">
        <v>51</v>
      </c>
    </row>
    <row r="281" spans="1:23" x14ac:dyDescent="0.25">
      <c r="A281">
        <v>31</v>
      </c>
      <c r="B281" t="s">
        <v>15</v>
      </c>
      <c r="C281">
        <v>104.771032028956</v>
      </c>
      <c r="D281">
        <v>10.945832713796801</v>
      </c>
      <c r="E281" t="s">
        <v>57</v>
      </c>
      <c r="F281">
        <v>8</v>
      </c>
      <c r="G281">
        <v>1.73401566398339E-3</v>
      </c>
      <c r="H281">
        <v>1.8890700760861201</v>
      </c>
      <c r="I281" t="s">
        <v>80</v>
      </c>
      <c r="J281" t="s">
        <v>16</v>
      </c>
      <c r="K281" t="s">
        <v>39</v>
      </c>
      <c r="L281">
        <v>1</v>
      </c>
      <c r="M281" t="s">
        <v>37</v>
      </c>
      <c r="N281" t="s">
        <v>37</v>
      </c>
      <c r="O281" t="b">
        <v>1</v>
      </c>
      <c r="P281">
        <v>2017</v>
      </c>
      <c r="Q281">
        <v>9</v>
      </c>
      <c r="R281">
        <v>12</v>
      </c>
      <c r="S281" t="s">
        <v>29</v>
      </c>
      <c r="T281" t="s">
        <v>37</v>
      </c>
      <c r="U281" t="s">
        <v>37</v>
      </c>
      <c r="V281" t="s">
        <v>36</v>
      </c>
      <c r="W281" t="s">
        <v>35</v>
      </c>
    </row>
    <row r="282" spans="1:23" x14ac:dyDescent="0.25">
      <c r="A282">
        <v>375</v>
      </c>
      <c r="B282" t="s">
        <v>15</v>
      </c>
      <c r="C282">
        <v>106.727865917636</v>
      </c>
      <c r="D282">
        <v>12.235668804490301</v>
      </c>
      <c r="E282" t="s">
        <v>57</v>
      </c>
      <c r="F282">
        <v>138</v>
      </c>
      <c r="G282">
        <v>9.0232211646664399E-3</v>
      </c>
      <c r="H282">
        <v>3.4682553876874902</v>
      </c>
      <c r="I282" t="s">
        <v>45</v>
      </c>
      <c r="J282" t="s">
        <v>16</v>
      </c>
      <c r="K282" t="s">
        <v>39</v>
      </c>
      <c r="L282">
        <v>1</v>
      </c>
      <c r="M282" t="s">
        <v>50</v>
      </c>
      <c r="N282" t="s">
        <v>50</v>
      </c>
      <c r="O282" t="b">
        <v>1</v>
      </c>
      <c r="P282">
        <v>2017</v>
      </c>
      <c r="Q282">
        <v>9</v>
      </c>
      <c r="R282">
        <v>13</v>
      </c>
      <c r="S282" t="s">
        <v>29</v>
      </c>
      <c r="T282" t="s">
        <v>50</v>
      </c>
      <c r="U282" t="s">
        <v>50</v>
      </c>
      <c r="V282" t="s">
        <v>36</v>
      </c>
      <c r="W282" t="s">
        <v>35</v>
      </c>
    </row>
    <row r="283" spans="1:23" x14ac:dyDescent="0.25">
      <c r="A283">
        <v>917</v>
      </c>
      <c r="B283" t="s">
        <v>15</v>
      </c>
      <c r="C283">
        <v>106.726152361381</v>
      </c>
      <c r="D283">
        <v>12.301471532057199</v>
      </c>
      <c r="E283" t="s">
        <v>55</v>
      </c>
      <c r="F283">
        <v>167</v>
      </c>
      <c r="G283">
        <v>1.47348745788685E-2</v>
      </c>
      <c r="H283">
        <v>2.6546171111393799</v>
      </c>
      <c r="I283" t="s">
        <v>72</v>
      </c>
      <c r="J283" t="s">
        <v>16</v>
      </c>
      <c r="K283" t="s">
        <v>39</v>
      </c>
      <c r="L283">
        <v>1</v>
      </c>
      <c r="M283" t="s">
        <v>50</v>
      </c>
      <c r="N283" t="s">
        <v>50</v>
      </c>
      <c r="O283" t="b">
        <v>1</v>
      </c>
      <c r="P283">
        <v>2017</v>
      </c>
      <c r="Q283">
        <v>9</v>
      </c>
      <c r="R283">
        <v>14</v>
      </c>
      <c r="S283" t="s">
        <v>53</v>
      </c>
      <c r="T283" t="s">
        <v>69</v>
      </c>
      <c r="U283" t="s">
        <v>69</v>
      </c>
      <c r="V283" t="s">
        <v>36</v>
      </c>
      <c r="W283" t="s">
        <v>35</v>
      </c>
    </row>
    <row r="284" spans="1:23" x14ac:dyDescent="0.25">
      <c r="A284">
        <v>328</v>
      </c>
      <c r="B284" t="s">
        <v>15</v>
      </c>
      <c r="C284">
        <v>105.731764772318</v>
      </c>
      <c r="D284">
        <v>13.0625702335039</v>
      </c>
      <c r="E284" t="s">
        <v>57</v>
      </c>
      <c r="F284">
        <v>132</v>
      </c>
      <c r="G284">
        <v>3.3308943851828401E-3</v>
      </c>
      <c r="H284">
        <v>4.6308460945468104</v>
      </c>
      <c r="I284" t="s">
        <v>45</v>
      </c>
      <c r="J284" t="s">
        <v>16</v>
      </c>
      <c r="K284" t="s">
        <v>39</v>
      </c>
      <c r="L284">
        <v>1</v>
      </c>
      <c r="M284" t="s">
        <v>42</v>
      </c>
      <c r="N284" t="s">
        <v>42</v>
      </c>
      <c r="O284" t="b">
        <v>1</v>
      </c>
      <c r="P284">
        <v>2017</v>
      </c>
      <c r="Q284">
        <v>9</v>
      </c>
      <c r="R284">
        <v>12</v>
      </c>
      <c r="S284" t="s">
        <v>29</v>
      </c>
      <c r="T284" t="s">
        <v>42</v>
      </c>
      <c r="U284" t="s">
        <v>42</v>
      </c>
      <c r="V284" t="s">
        <v>36</v>
      </c>
      <c r="W284" t="s">
        <v>35</v>
      </c>
    </row>
    <row r="285" spans="1:23" x14ac:dyDescent="0.25">
      <c r="A285">
        <v>441</v>
      </c>
      <c r="B285" t="s">
        <v>15</v>
      </c>
      <c r="C285">
        <v>104.786801561773</v>
      </c>
      <c r="D285">
        <v>11.521407022285</v>
      </c>
      <c r="E285" t="s">
        <v>57</v>
      </c>
      <c r="F285">
        <v>18</v>
      </c>
      <c r="G285" s="1">
        <v>7.7266887767537596E-4</v>
      </c>
      <c r="H285">
        <v>0.79221630249977104</v>
      </c>
      <c r="I285" t="s">
        <v>73</v>
      </c>
      <c r="J285" t="s">
        <v>16</v>
      </c>
      <c r="K285" t="s">
        <v>39</v>
      </c>
      <c r="L285">
        <v>1</v>
      </c>
      <c r="M285" t="s">
        <v>37</v>
      </c>
      <c r="N285" t="s">
        <v>37</v>
      </c>
      <c r="O285" t="b">
        <v>1</v>
      </c>
      <c r="P285">
        <v>2017</v>
      </c>
      <c r="Q285">
        <v>9</v>
      </c>
      <c r="R285">
        <v>12</v>
      </c>
      <c r="S285" t="s">
        <v>29</v>
      </c>
      <c r="T285" t="s">
        <v>37</v>
      </c>
      <c r="U285" t="s">
        <v>37</v>
      </c>
      <c r="V285" t="s">
        <v>36</v>
      </c>
      <c r="W285" t="s">
        <v>35</v>
      </c>
    </row>
    <row r="286" spans="1:23" x14ac:dyDescent="0.25">
      <c r="A286">
        <v>92</v>
      </c>
      <c r="B286" t="s">
        <v>15</v>
      </c>
      <c r="C286">
        <v>104.357338399943</v>
      </c>
      <c r="D286">
        <v>11.992841040138099</v>
      </c>
      <c r="E286" t="s">
        <v>57</v>
      </c>
      <c r="F286">
        <v>96</v>
      </c>
      <c r="G286">
        <v>1.82239365526016E-2</v>
      </c>
      <c r="H286">
        <v>1.8266396125931299</v>
      </c>
      <c r="I286" t="s">
        <v>63</v>
      </c>
      <c r="J286" t="s">
        <v>16</v>
      </c>
      <c r="K286" t="s">
        <v>39</v>
      </c>
      <c r="L286">
        <v>1</v>
      </c>
      <c r="M286" t="s">
        <v>37</v>
      </c>
      <c r="N286" t="s">
        <v>37</v>
      </c>
      <c r="O286" t="b">
        <v>1</v>
      </c>
      <c r="P286">
        <v>2017</v>
      </c>
      <c r="Q286">
        <v>9</v>
      </c>
      <c r="R286">
        <v>13</v>
      </c>
      <c r="S286" t="s">
        <v>47</v>
      </c>
      <c r="T286" t="s">
        <v>37</v>
      </c>
      <c r="U286" t="s">
        <v>37</v>
      </c>
      <c r="V286" t="s">
        <v>36</v>
      </c>
      <c r="W286" t="s">
        <v>35</v>
      </c>
    </row>
    <row r="287" spans="1:23" x14ac:dyDescent="0.25">
      <c r="A287">
        <v>670</v>
      </c>
      <c r="B287" t="s">
        <v>15</v>
      </c>
      <c r="C287">
        <v>104.243612946703</v>
      </c>
      <c r="D287">
        <v>11.3865694821848</v>
      </c>
      <c r="E287" t="s">
        <v>44</v>
      </c>
      <c r="F287">
        <v>69</v>
      </c>
      <c r="G287">
        <v>4.25797580097231E-3</v>
      </c>
      <c r="H287">
        <v>0.46893443775821397</v>
      </c>
      <c r="I287" t="s">
        <v>61</v>
      </c>
      <c r="J287" t="s">
        <v>16</v>
      </c>
      <c r="K287" t="s">
        <v>39</v>
      </c>
      <c r="L287">
        <v>1</v>
      </c>
      <c r="M287" t="s">
        <v>64</v>
      </c>
      <c r="N287" t="s">
        <v>64</v>
      </c>
      <c r="O287" t="b">
        <v>1</v>
      </c>
      <c r="P287">
        <v>2017</v>
      </c>
      <c r="Q287">
        <v>9</v>
      </c>
      <c r="R287">
        <v>13</v>
      </c>
      <c r="S287" t="s">
        <v>29</v>
      </c>
      <c r="T287" t="s">
        <v>42</v>
      </c>
      <c r="U287" t="s">
        <v>42</v>
      </c>
      <c r="V287" t="s">
        <v>36</v>
      </c>
      <c r="W287" t="s">
        <v>35</v>
      </c>
    </row>
    <row r="288" spans="1:23" x14ac:dyDescent="0.25">
      <c r="A288">
        <v>411</v>
      </c>
      <c r="B288" t="s">
        <v>15</v>
      </c>
      <c r="C288">
        <v>104.887028984534</v>
      </c>
      <c r="D288">
        <v>10.6392329858206</v>
      </c>
      <c r="E288" t="s">
        <v>57</v>
      </c>
      <c r="F288">
        <v>4</v>
      </c>
      <c r="G288">
        <v>4.2538400840622303E-3</v>
      </c>
      <c r="H288">
        <v>1.31282521316219</v>
      </c>
      <c r="I288" t="s">
        <v>80</v>
      </c>
      <c r="J288" t="s">
        <v>16</v>
      </c>
      <c r="K288" t="s">
        <v>39</v>
      </c>
      <c r="L288">
        <v>1</v>
      </c>
      <c r="M288" t="s">
        <v>37</v>
      </c>
      <c r="N288" t="s">
        <v>37</v>
      </c>
      <c r="O288" t="b">
        <v>1</v>
      </c>
      <c r="P288">
        <v>2017</v>
      </c>
      <c r="Q288">
        <v>9</v>
      </c>
      <c r="R288">
        <v>12</v>
      </c>
      <c r="S288" t="s">
        <v>29</v>
      </c>
      <c r="T288" t="s">
        <v>37</v>
      </c>
      <c r="U288" t="s">
        <v>37</v>
      </c>
      <c r="V288" t="s">
        <v>36</v>
      </c>
      <c r="W288" t="s">
        <v>35</v>
      </c>
    </row>
    <row r="289" spans="1:23" x14ac:dyDescent="0.25">
      <c r="A289">
        <v>294</v>
      </c>
      <c r="B289" t="s">
        <v>15</v>
      </c>
      <c r="C289">
        <v>104.437668539208</v>
      </c>
      <c r="D289">
        <v>10.438197383174099</v>
      </c>
      <c r="E289" t="s">
        <v>57</v>
      </c>
      <c r="F289">
        <v>2</v>
      </c>
      <c r="G289">
        <v>0</v>
      </c>
      <c r="H289">
        <v>0</v>
      </c>
      <c r="I289" t="s">
        <v>68</v>
      </c>
      <c r="J289" t="s">
        <v>16</v>
      </c>
      <c r="K289" t="s">
        <v>39</v>
      </c>
      <c r="L289">
        <v>1</v>
      </c>
      <c r="M289" t="s">
        <v>37</v>
      </c>
      <c r="N289" t="s">
        <v>37</v>
      </c>
      <c r="O289" t="b">
        <v>1</v>
      </c>
      <c r="P289">
        <v>2017</v>
      </c>
      <c r="Q289">
        <v>9</v>
      </c>
      <c r="R289">
        <v>12</v>
      </c>
      <c r="S289" t="s">
        <v>29</v>
      </c>
      <c r="T289" t="s">
        <v>37</v>
      </c>
      <c r="U289" t="s">
        <v>37</v>
      </c>
      <c r="V289" t="s">
        <v>36</v>
      </c>
      <c r="W289" t="s">
        <v>35</v>
      </c>
    </row>
    <row r="290" spans="1:23" x14ac:dyDescent="0.25">
      <c r="A290">
        <v>130</v>
      </c>
      <c r="B290" t="s">
        <v>15</v>
      </c>
      <c r="C290">
        <v>105.223059751573</v>
      </c>
      <c r="D290">
        <v>13.6131516793504</v>
      </c>
      <c r="E290" t="s">
        <v>60</v>
      </c>
      <c r="F290">
        <v>58</v>
      </c>
      <c r="G290">
        <v>4.0307900148339104E-3</v>
      </c>
      <c r="H290">
        <v>4.98498958770511</v>
      </c>
      <c r="I290" t="s">
        <v>43</v>
      </c>
      <c r="J290" t="s">
        <v>16</v>
      </c>
      <c r="K290" t="s">
        <v>39</v>
      </c>
      <c r="L290">
        <v>1</v>
      </c>
      <c r="M290" t="s">
        <v>37</v>
      </c>
      <c r="N290" t="s">
        <v>37</v>
      </c>
      <c r="O290" t="b">
        <v>1</v>
      </c>
      <c r="P290">
        <v>2017</v>
      </c>
      <c r="Q290">
        <v>9</v>
      </c>
      <c r="R290">
        <v>15</v>
      </c>
      <c r="S290" t="s">
        <v>29</v>
      </c>
      <c r="T290" t="s">
        <v>37</v>
      </c>
      <c r="U290" t="s">
        <v>37</v>
      </c>
      <c r="V290" t="s">
        <v>52</v>
      </c>
      <c r="W290" t="s">
        <v>51</v>
      </c>
    </row>
    <row r="291" spans="1:23" x14ac:dyDescent="0.25">
      <c r="A291">
        <v>471</v>
      </c>
      <c r="B291" t="s">
        <v>15</v>
      </c>
      <c r="C291">
        <v>103.34617343977099</v>
      </c>
      <c r="D291">
        <v>11.197947729439599</v>
      </c>
      <c r="E291" t="s">
        <v>57</v>
      </c>
      <c r="F291">
        <v>29</v>
      </c>
      <c r="G291">
        <v>7.24166046505234E-3</v>
      </c>
      <c r="H291">
        <v>3.6356445166489801</v>
      </c>
      <c r="I291" t="s">
        <v>46</v>
      </c>
      <c r="J291" t="s">
        <v>16</v>
      </c>
      <c r="K291" t="s">
        <v>39</v>
      </c>
      <c r="L291">
        <v>1</v>
      </c>
      <c r="M291" t="s">
        <v>62</v>
      </c>
      <c r="N291" t="s">
        <v>62</v>
      </c>
      <c r="O291" t="b">
        <v>1</v>
      </c>
      <c r="P291">
        <v>2017</v>
      </c>
      <c r="Q291">
        <v>9</v>
      </c>
      <c r="R291">
        <v>12</v>
      </c>
      <c r="S291" t="s">
        <v>29</v>
      </c>
      <c r="T291" t="s">
        <v>62</v>
      </c>
      <c r="U291" t="s">
        <v>62</v>
      </c>
      <c r="V291" t="s">
        <v>36</v>
      </c>
      <c r="W291" t="s">
        <v>35</v>
      </c>
    </row>
    <row r="292" spans="1:23" x14ac:dyDescent="0.25">
      <c r="A292">
        <v>487</v>
      </c>
      <c r="B292" t="s">
        <v>15</v>
      </c>
      <c r="C292">
        <v>104.560931371537</v>
      </c>
      <c r="D292">
        <v>11.7489714874327</v>
      </c>
      <c r="E292" t="s">
        <v>57</v>
      </c>
      <c r="F292">
        <v>41</v>
      </c>
      <c r="G292">
        <v>2.57005127666886E-3</v>
      </c>
      <c r="H292">
        <v>5.71807336963575</v>
      </c>
      <c r="I292" t="s">
        <v>61</v>
      </c>
      <c r="J292" t="s">
        <v>16</v>
      </c>
      <c r="K292" t="s">
        <v>39</v>
      </c>
      <c r="L292">
        <v>1</v>
      </c>
      <c r="M292" t="s">
        <v>37</v>
      </c>
      <c r="N292" t="s">
        <v>37</v>
      </c>
      <c r="O292" t="b">
        <v>1</v>
      </c>
      <c r="P292">
        <v>2017</v>
      </c>
      <c r="Q292">
        <v>9</v>
      </c>
      <c r="R292">
        <v>12</v>
      </c>
      <c r="S292" t="s">
        <v>29</v>
      </c>
      <c r="T292" t="s">
        <v>37</v>
      </c>
      <c r="U292" t="s">
        <v>37</v>
      </c>
      <c r="V292" t="s">
        <v>36</v>
      </c>
      <c r="W292" t="s">
        <v>35</v>
      </c>
    </row>
    <row r="293" spans="1:23" x14ac:dyDescent="0.25">
      <c r="A293">
        <v>184</v>
      </c>
      <c r="B293" t="s">
        <v>15</v>
      </c>
      <c r="C293">
        <v>103.616834907155</v>
      </c>
      <c r="D293">
        <v>10.679488054481199</v>
      </c>
      <c r="E293" t="s">
        <v>57</v>
      </c>
      <c r="F293">
        <v>84</v>
      </c>
      <c r="G293">
        <v>1.5552167906162101E-2</v>
      </c>
      <c r="H293">
        <v>3.7955328330052001</v>
      </c>
      <c r="I293" t="s">
        <v>56</v>
      </c>
      <c r="J293" t="s">
        <v>16</v>
      </c>
      <c r="K293" t="s">
        <v>39</v>
      </c>
      <c r="L293">
        <v>1</v>
      </c>
      <c r="M293" t="s">
        <v>64</v>
      </c>
      <c r="N293" t="s">
        <v>64</v>
      </c>
      <c r="O293" t="b">
        <v>1</v>
      </c>
      <c r="P293">
        <v>2017</v>
      </c>
      <c r="Q293">
        <v>9</v>
      </c>
      <c r="R293">
        <v>13</v>
      </c>
      <c r="S293" t="s">
        <v>29</v>
      </c>
      <c r="T293" t="s">
        <v>64</v>
      </c>
      <c r="U293" t="s">
        <v>64</v>
      </c>
      <c r="V293" t="s">
        <v>36</v>
      </c>
      <c r="W293" t="s">
        <v>35</v>
      </c>
    </row>
    <row r="294" spans="1:23" x14ac:dyDescent="0.25">
      <c r="A294">
        <v>29</v>
      </c>
      <c r="B294" t="s">
        <v>15</v>
      </c>
      <c r="C294">
        <v>104.79398749238</v>
      </c>
      <c r="D294">
        <v>10.709771936333899</v>
      </c>
      <c r="E294" t="s">
        <v>57</v>
      </c>
      <c r="F294">
        <v>6</v>
      </c>
      <c r="G294" s="1">
        <v>3.8579281763848002E-4</v>
      </c>
      <c r="H294">
        <v>0.79083030457840497</v>
      </c>
      <c r="I294" t="s">
        <v>80</v>
      </c>
      <c r="J294" t="s">
        <v>16</v>
      </c>
      <c r="K294" t="s">
        <v>39</v>
      </c>
      <c r="L294">
        <v>1</v>
      </c>
      <c r="M294" t="s">
        <v>37</v>
      </c>
      <c r="N294" t="s">
        <v>37</v>
      </c>
      <c r="O294" t="b">
        <v>1</v>
      </c>
      <c r="P294">
        <v>2017</v>
      </c>
      <c r="Q294">
        <v>9</v>
      </c>
      <c r="R294">
        <v>12</v>
      </c>
      <c r="S294" t="s">
        <v>29</v>
      </c>
      <c r="T294" t="s">
        <v>37</v>
      </c>
      <c r="U294" t="s">
        <v>37</v>
      </c>
      <c r="V294" t="s">
        <v>36</v>
      </c>
      <c r="W294" t="s">
        <v>35</v>
      </c>
    </row>
    <row r="295" spans="1:23" x14ac:dyDescent="0.25">
      <c r="A295">
        <v>272</v>
      </c>
      <c r="B295" t="s">
        <v>15</v>
      </c>
      <c r="C295">
        <v>104.929912526838</v>
      </c>
      <c r="D295">
        <v>14.0868220861111</v>
      </c>
      <c r="E295" t="s">
        <v>57</v>
      </c>
      <c r="F295">
        <v>69</v>
      </c>
      <c r="G295">
        <v>4.0368822627055902E-3</v>
      </c>
      <c r="H295">
        <v>1.94942010900181</v>
      </c>
      <c r="I295" t="s">
        <v>43</v>
      </c>
      <c r="J295" t="s">
        <v>16</v>
      </c>
      <c r="K295" t="s">
        <v>39</v>
      </c>
      <c r="L295">
        <v>1</v>
      </c>
      <c r="M295" t="s">
        <v>42</v>
      </c>
      <c r="N295" t="s">
        <v>42</v>
      </c>
      <c r="O295" t="b">
        <v>1</v>
      </c>
      <c r="P295">
        <v>2017</v>
      </c>
      <c r="Q295">
        <v>9</v>
      </c>
      <c r="R295">
        <v>12</v>
      </c>
      <c r="S295" t="s">
        <v>29</v>
      </c>
      <c r="T295" t="s">
        <v>42</v>
      </c>
      <c r="U295" t="s">
        <v>42</v>
      </c>
      <c r="V295" t="s">
        <v>36</v>
      </c>
      <c r="W295" t="s">
        <v>35</v>
      </c>
    </row>
    <row r="296" spans="1:23" x14ac:dyDescent="0.25">
      <c r="A296">
        <v>786</v>
      </c>
      <c r="B296" t="s">
        <v>15</v>
      </c>
      <c r="C296">
        <v>104.13550033510801</v>
      </c>
      <c r="D296">
        <v>11.496530122997999</v>
      </c>
      <c r="E296" t="s">
        <v>57</v>
      </c>
      <c r="F296">
        <v>123</v>
      </c>
      <c r="G296">
        <v>1.08633753271461E-2</v>
      </c>
      <c r="H296">
        <v>1.5832835700750401</v>
      </c>
      <c r="I296" t="s">
        <v>61</v>
      </c>
      <c r="J296" t="s">
        <v>16</v>
      </c>
      <c r="K296" t="s">
        <v>39</v>
      </c>
      <c r="L296">
        <v>1</v>
      </c>
      <c r="M296" t="s">
        <v>69</v>
      </c>
      <c r="N296" t="s">
        <v>69</v>
      </c>
      <c r="O296" t="b">
        <v>1</v>
      </c>
      <c r="P296">
        <v>2017</v>
      </c>
      <c r="Q296">
        <v>9</v>
      </c>
      <c r="R296">
        <v>13</v>
      </c>
      <c r="S296" t="s">
        <v>29</v>
      </c>
      <c r="T296" t="s">
        <v>69</v>
      </c>
      <c r="U296" t="s">
        <v>69</v>
      </c>
      <c r="V296" t="s">
        <v>36</v>
      </c>
      <c r="W296" t="s">
        <v>35</v>
      </c>
    </row>
    <row r="297" spans="1:23" x14ac:dyDescent="0.25">
      <c r="A297">
        <v>63</v>
      </c>
      <c r="B297" t="s">
        <v>15</v>
      </c>
      <c r="C297">
        <v>106.816551049995</v>
      </c>
      <c r="D297">
        <v>12.1619723326078</v>
      </c>
      <c r="E297" t="s">
        <v>57</v>
      </c>
      <c r="F297">
        <v>135</v>
      </c>
      <c r="G297">
        <v>1.0754476213461E-2</v>
      </c>
      <c r="H297">
        <v>2.77454085469595</v>
      </c>
      <c r="I297" t="s">
        <v>72</v>
      </c>
      <c r="J297" t="s">
        <v>16</v>
      </c>
      <c r="K297" t="s">
        <v>39</v>
      </c>
      <c r="L297">
        <v>1</v>
      </c>
      <c r="M297" t="s">
        <v>62</v>
      </c>
      <c r="N297" t="s">
        <v>62</v>
      </c>
      <c r="O297" t="b">
        <v>1</v>
      </c>
      <c r="P297">
        <v>2017</v>
      </c>
      <c r="Q297">
        <v>9</v>
      </c>
      <c r="R297">
        <v>13</v>
      </c>
      <c r="S297" t="s">
        <v>29</v>
      </c>
      <c r="T297" t="s">
        <v>62</v>
      </c>
      <c r="U297" t="s">
        <v>62</v>
      </c>
      <c r="V297" t="s">
        <v>36</v>
      </c>
      <c r="W297" t="s">
        <v>35</v>
      </c>
    </row>
    <row r="298" spans="1:23" x14ac:dyDescent="0.25">
      <c r="A298">
        <v>404</v>
      </c>
      <c r="B298" t="s">
        <v>15</v>
      </c>
      <c r="C298">
        <v>107.32566984333501</v>
      </c>
      <c r="D298">
        <v>14.1907935114385</v>
      </c>
      <c r="E298" t="s">
        <v>57</v>
      </c>
      <c r="F298">
        <v>167</v>
      </c>
      <c r="G298">
        <v>6.6586200304698404E-2</v>
      </c>
      <c r="H298">
        <v>2.4198397984249</v>
      </c>
      <c r="I298" t="s">
        <v>48</v>
      </c>
      <c r="J298" t="s">
        <v>16</v>
      </c>
      <c r="K298" t="s">
        <v>39</v>
      </c>
      <c r="L298">
        <v>1</v>
      </c>
      <c r="M298" t="s">
        <v>42</v>
      </c>
      <c r="N298" t="s">
        <v>42</v>
      </c>
      <c r="O298" t="b">
        <v>1</v>
      </c>
      <c r="P298">
        <v>2017</v>
      </c>
      <c r="Q298">
        <v>9</v>
      </c>
      <c r="R298">
        <v>12</v>
      </c>
      <c r="S298" t="s">
        <v>29</v>
      </c>
      <c r="T298" t="s">
        <v>42</v>
      </c>
      <c r="U298" t="s">
        <v>42</v>
      </c>
      <c r="V298" t="s">
        <v>36</v>
      </c>
      <c r="W298" t="s">
        <v>35</v>
      </c>
    </row>
    <row r="299" spans="1:23" x14ac:dyDescent="0.25">
      <c r="A299">
        <v>908</v>
      </c>
      <c r="B299" t="s">
        <v>15</v>
      </c>
      <c r="C299">
        <v>105.066600907996</v>
      </c>
      <c r="D299">
        <v>11.6783853979742</v>
      </c>
      <c r="E299" t="s">
        <v>57</v>
      </c>
      <c r="F299">
        <v>15</v>
      </c>
      <c r="G299">
        <v>1.59867073597931E-3</v>
      </c>
      <c r="H299">
        <v>5.2465630897923496</v>
      </c>
      <c r="I299" t="s">
        <v>73</v>
      </c>
      <c r="J299" t="s">
        <v>16</v>
      </c>
      <c r="K299" t="s">
        <v>39</v>
      </c>
      <c r="L299">
        <v>1</v>
      </c>
      <c r="M299" t="s">
        <v>37</v>
      </c>
      <c r="N299" t="s">
        <v>37</v>
      </c>
      <c r="O299" t="b">
        <v>1</v>
      </c>
      <c r="P299">
        <v>2017</v>
      </c>
      <c r="Q299">
        <v>9</v>
      </c>
      <c r="R299">
        <v>12</v>
      </c>
      <c r="S299" t="s">
        <v>29</v>
      </c>
      <c r="T299" t="s">
        <v>37</v>
      </c>
      <c r="U299" t="s">
        <v>37</v>
      </c>
      <c r="V299" t="s">
        <v>52</v>
      </c>
      <c r="W299" t="s">
        <v>51</v>
      </c>
    </row>
    <row r="300" spans="1:23" x14ac:dyDescent="0.25">
      <c r="A300">
        <v>749</v>
      </c>
      <c r="B300" t="s">
        <v>15</v>
      </c>
      <c r="C300">
        <v>103.29147019288099</v>
      </c>
      <c r="D300">
        <v>13.1028929305298</v>
      </c>
      <c r="E300" t="s">
        <v>57</v>
      </c>
      <c r="F300">
        <v>13</v>
      </c>
      <c r="G300" s="1">
        <v>4.29839783888382E-4</v>
      </c>
      <c r="H300">
        <v>0.32769768844639202</v>
      </c>
      <c r="I300" t="s">
        <v>49</v>
      </c>
      <c r="J300" t="s">
        <v>16</v>
      </c>
      <c r="K300" t="s">
        <v>39</v>
      </c>
      <c r="L300">
        <v>1</v>
      </c>
      <c r="M300" t="s">
        <v>37</v>
      </c>
      <c r="N300" t="s">
        <v>37</v>
      </c>
      <c r="O300" t="b">
        <v>1</v>
      </c>
      <c r="P300">
        <v>2017</v>
      </c>
      <c r="Q300">
        <v>9</v>
      </c>
      <c r="R300">
        <v>12</v>
      </c>
      <c r="S300" t="s">
        <v>29</v>
      </c>
      <c r="T300" t="s">
        <v>37</v>
      </c>
      <c r="U300" t="s">
        <v>37</v>
      </c>
      <c r="V300" t="s">
        <v>36</v>
      </c>
      <c r="W300" t="s">
        <v>35</v>
      </c>
    </row>
    <row r="301" spans="1:23" x14ac:dyDescent="0.25">
      <c r="A301">
        <v>563</v>
      </c>
      <c r="B301" t="s">
        <v>15</v>
      </c>
      <c r="C301">
        <v>105.424415366148</v>
      </c>
      <c r="D301">
        <v>13.0687725185521</v>
      </c>
      <c r="E301" t="s">
        <v>44</v>
      </c>
      <c r="F301">
        <v>96</v>
      </c>
      <c r="G301">
        <v>1.8522919493976601E-2</v>
      </c>
      <c r="H301">
        <v>1.20379515635229</v>
      </c>
      <c r="I301" t="s">
        <v>70</v>
      </c>
      <c r="J301" t="s">
        <v>16</v>
      </c>
      <c r="K301" t="s">
        <v>39</v>
      </c>
      <c r="L301">
        <v>1</v>
      </c>
      <c r="M301" t="s">
        <v>59</v>
      </c>
      <c r="N301" t="s">
        <v>59</v>
      </c>
      <c r="O301" t="b">
        <v>1</v>
      </c>
      <c r="P301">
        <v>2017</v>
      </c>
      <c r="Q301">
        <v>9</v>
      </c>
      <c r="R301">
        <v>14</v>
      </c>
      <c r="S301" t="s">
        <v>29</v>
      </c>
      <c r="T301" t="s">
        <v>42</v>
      </c>
      <c r="U301" t="s">
        <v>42</v>
      </c>
      <c r="V301" t="s">
        <v>36</v>
      </c>
      <c r="W301" t="s">
        <v>35</v>
      </c>
    </row>
    <row r="302" spans="1:23" x14ac:dyDescent="0.25">
      <c r="A302">
        <v>773</v>
      </c>
      <c r="B302" t="s">
        <v>15</v>
      </c>
      <c r="C302">
        <v>104.923028215869</v>
      </c>
      <c r="D302">
        <v>13.467742451462</v>
      </c>
      <c r="E302" t="s">
        <v>60</v>
      </c>
      <c r="F302">
        <v>84</v>
      </c>
      <c r="G302">
        <v>2.3594058401743101E-3</v>
      </c>
      <c r="H302">
        <v>4.6548617763687803</v>
      </c>
      <c r="I302" t="s">
        <v>43</v>
      </c>
      <c r="J302" t="s">
        <v>16</v>
      </c>
      <c r="K302" t="s">
        <v>39</v>
      </c>
      <c r="L302">
        <v>1</v>
      </c>
      <c r="M302" t="s">
        <v>50</v>
      </c>
      <c r="N302" t="s">
        <v>50</v>
      </c>
      <c r="O302" t="b">
        <v>1</v>
      </c>
      <c r="P302">
        <v>2017</v>
      </c>
      <c r="Q302">
        <v>9</v>
      </c>
      <c r="R302">
        <v>15</v>
      </c>
      <c r="S302" t="s">
        <v>29</v>
      </c>
      <c r="T302" t="s">
        <v>50</v>
      </c>
      <c r="U302" t="s">
        <v>50</v>
      </c>
      <c r="V302" t="s">
        <v>36</v>
      </c>
      <c r="W302" t="s">
        <v>35</v>
      </c>
    </row>
    <row r="303" spans="1:23" x14ac:dyDescent="0.25">
      <c r="A303">
        <v>585</v>
      </c>
      <c r="B303" t="s">
        <v>15</v>
      </c>
      <c r="C303">
        <v>106.64928996117</v>
      </c>
      <c r="D303">
        <v>12.0865683621237</v>
      </c>
      <c r="E303" t="s">
        <v>57</v>
      </c>
      <c r="F303">
        <v>127</v>
      </c>
      <c r="G303">
        <v>1.40447870316458E-3</v>
      </c>
      <c r="H303">
        <v>4.9067864102071397</v>
      </c>
      <c r="I303" t="s">
        <v>45</v>
      </c>
      <c r="J303" t="s">
        <v>16</v>
      </c>
      <c r="K303" t="s">
        <v>39</v>
      </c>
      <c r="L303">
        <v>1</v>
      </c>
      <c r="M303" t="s">
        <v>50</v>
      </c>
      <c r="N303" t="s">
        <v>50</v>
      </c>
      <c r="O303" t="b">
        <v>1</v>
      </c>
      <c r="P303">
        <v>2017</v>
      </c>
      <c r="Q303">
        <v>9</v>
      </c>
      <c r="R303">
        <v>12</v>
      </c>
      <c r="S303" t="s">
        <v>29</v>
      </c>
      <c r="T303" t="s">
        <v>50</v>
      </c>
      <c r="U303" t="s">
        <v>50</v>
      </c>
      <c r="V303" t="s">
        <v>36</v>
      </c>
      <c r="W303" t="s">
        <v>35</v>
      </c>
    </row>
    <row r="304" spans="1:23" x14ac:dyDescent="0.25">
      <c r="A304">
        <v>255</v>
      </c>
      <c r="B304" t="s">
        <v>15</v>
      </c>
      <c r="C304">
        <v>104.9099428958</v>
      </c>
      <c r="D304">
        <v>12.3283988005283</v>
      </c>
      <c r="E304" t="s">
        <v>57</v>
      </c>
      <c r="F304">
        <v>10</v>
      </c>
      <c r="G304" s="1">
        <v>4.29704250556476E-4</v>
      </c>
      <c r="H304">
        <v>5.9564166914099399</v>
      </c>
      <c r="I304" t="s">
        <v>70</v>
      </c>
      <c r="J304" t="s">
        <v>16</v>
      </c>
      <c r="K304" t="s">
        <v>39</v>
      </c>
      <c r="L304">
        <v>1</v>
      </c>
      <c r="M304" t="s">
        <v>37</v>
      </c>
      <c r="N304" t="s">
        <v>37</v>
      </c>
      <c r="O304" t="b">
        <v>1</v>
      </c>
      <c r="P304">
        <v>2017</v>
      </c>
      <c r="Q304">
        <v>9</v>
      </c>
      <c r="R304">
        <v>12</v>
      </c>
      <c r="S304" t="s">
        <v>29</v>
      </c>
      <c r="T304" t="s">
        <v>37</v>
      </c>
      <c r="U304" t="s">
        <v>37</v>
      </c>
      <c r="V304" t="s">
        <v>36</v>
      </c>
      <c r="W304" t="s">
        <v>35</v>
      </c>
    </row>
    <row r="305" spans="1:23" x14ac:dyDescent="0.25">
      <c r="A305">
        <v>784</v>
      </c>
      <c r="B305" t="s">
        <v>15</v>
      </c>
      <c r="C305">
        <v>103.254965177518</v>
      </c>
      <c r="D305">
        <v>14.0799054402538</v>
      </c>
      <c r="E305" t="s">
        <v>57</v>
      </c>
      <c r="F305">
        <v>50</v>
      </c>
      <c r="G305">
        <v>2.3712438845514402E-3</v>
      </c>
      <c r="H305">
        <v>0.96175135009109303</v>
      </c>
      <c r="I305" t="s">
        <v>17</v>
      </c>
      <c r="J305" t="s">
        <v>16</v>
      </c>
      <c r="K305" t="s">
        <v>39</v>
      </c>
      <c r="L305">
        <v>1</v>
      </c>
      <c r="M305" t="s">
        <v>54</v>
      </c>
      <c r="N305" t="s">
        <v>54</v>
      </c>
      <c r="O305" t="b">
        <v>1</v>
      </c>
      <c r="P305">
        <v>2017</v>
      </c>
      <c r="Q305">
        <v>9</v>
      </c>
      <c r="R305">
        <v>13</v>
      </c>
      <c r="S305" t="s">
        <v>29</v>
      </c>
      <c r="T305" t="s">
        <v>62</v>
      </c>
      <c r="U305" t="s">
        <v>62</v>
      </c>
      <c r="V305" t="s">
        <v>36</v>
      </c>
      <c r="W305" t="s">
        <v>35</v>
      </c>
    </row>
    <row r="306" spans="1:23" x14ac:dyDescent="0.25">
      <c r="A306">
        <v>15</v>
      </c>
      <c r="B306" t="s">
        <v>15</v>
      </c>
      <c r="C306">
        <v>105.448604314975</v>
      </c>
      <c r="D306">
        <v>13.8381152644896</v>
      </c>
      <c r="E306" t="s">
        <v>57</v>
      </c>
      <c r="F306">
        <v>127</v>
      </c>
      <c r="G306">
        <v>2.7914765872811701E-3</v>
      </c>
      <c r="H306">
        <v>2.13478083075278</v>
      </c>
      <c r="I306" t="s">
        <v>43</v>
      </c>
      <c r="J306" t="s">
        <v>16</v>
      </c>
      <c r="K306" t="s">
        <v>39</v>
      </c>
      <c r="L306">
        <v>1</v>
      </c>
      <c r="M306" t="s">
        <v>50</v>
      </c>
      <c r="N306" t="s">
        <v>50</v>
      </c>
      <c r="O306" t="b">
        <v>1</v>
      </c>
      <c r="P306">
        <v>2017</v>
      </c>
      <c r="Q306">
        <v>9</v>
      </c>
      <c r="R306">
        <v>13</v>
      </c>
      <c r="S306" t="s">
        <v>29</v>
      </c>
      <c r="T306" t="s">
        <v>62</v>
      </c>
      <c r="U306" t="s">
        <v>62</v>
      </c>
      <c r="V306" t="s">
        <v>36</v>
      </c>
      <c r="W306" t="s">
        <v>35</v>
      </c>
    </row>
    <row r="307" spans="1:23" x14ac:dyDescent="0.25">
      <c r="A307">
        <v>554</v>
      </c>
      <c r="B307" t="s">
        <v>15</v>
      </c>
      <c r="C307">
        <v>106.214566022188</v>
      </c>
      <c r="D307">
        <v>13.4810446145884</v>
      </c>
      <c r="E307" t="s">
        <v>57</v>
      </c>
      <c r="F307">
        <v>135</v>
      </c>
      <c r="G307">
        <v>1.7084955591114E-2</v>
      </c>
      <c r="H307">
        <v>5.4531350603849802</v>
      </c>
      <c r="I307" t="s">
        <v>58</v>
      </c>
      <c r="J307" t="s">
        <v>16</v>
      </c>
      <c r="K307" t="s">
        <v>39</v>
      </c>
      <c r="L307">
        <v>1</v>
      </c>
      <c r="M307" t="s">
        <v>42</v>
      </c>
      <c r="N307" t="s">
        <v>42</v>
      </c>
      <c r="O307" t="b">
        <v>1</v>
      </c>
      <c r="P307">
        <v>2017</v>
      </c>
      <c r="Q307">
        <v>9</v>
      </c>
      <c r="R307">
        <v>12</v>
      </c>
      <c r="S307" t="s">
        <v>29</v>
      </c>
      <c r="T307" t="s">
        <v>42</v>
      </c>
      <c r="U307" t="s">
        <v>42</v>
      </c>
      <c r="V307" t="s">
        <v>36</v>
      </c>
      <c r="W307" t="s">
        <v>35</v>
      </c>
    </row>
    <row r="308" spans="1:23" x14ac:dyDescent="0.25">
      <c r="A308">
        <v>90</v>
      </c>
      <c r="B308" t="s">
        <v>15</v>
      </c>
      <c r="C308">
        <v>105.498569902295</v>
      </c>
      <c r="D308">
        <v>12.7727448078041</v>
      </c>
      <c r="E308" t="s">
        <v>55</v>
      </c>
      <c r="F308">
        <v>92</v>
      </c>
      <c r="G308">
        <v>8.1797355138608502E-3</v>
      </c>
      <c r="H308">
        <v>1.6538114374064901</v>
      </c>
      <c r="I308" t="s">
        <v>70</v>
      </c>
      <c r="J308" t="s">
        <v>16</v>
      </c>
      <c r="K308" t="s">
        <v>39</v>
      </c>
      <c r="L308">
        <v>1</v>
      </c>
      <c r="M308" t="s">
        <v>62</v>
      </c>
      <c r="N308" t="s">
        <v>62</v>
      </c>
      <c r="O308" t="b">
        <v>1</v>
      </c>
      <c r="P308">
        <v>2017</v>
      </c>
      <c r="Q308">
        <v>9</v>
      </c>
      <c r="R308">
        <v>13</v>
      </c>
      <c r="S308" t="s">
        <v>53</v>
      </c>
      <c r="T308" t="s">
        <v>37</v>
      </c>
      <c r="U308" t="s">
        <v>37</v>
      </c>
      <c r="V308" t="s">
        <v>36</v>
      </c>
      <c r="W308" t="s">
        <v>35</v>
      </c>
    </row>
    <row r="309" spans="1:23" x14ac:dyDescent="0.25">
      <c r="A309">
        <v>909</v>
      </c>
      <c r="B309" t="s">
        <v>15</v>
      </c>
      <c r="C309">
        <v>103.422808856128</v>
      </c>
      <c r="D309">
        <v>11.0982691840216</v>
      </c>
      <c r="E309" t="s">
        <v>44</v>
      </c>
      <c r="F309">
        <v>11</v>
      </c>
      <c r="G309">
        <v>6.1063753722629104E-3</v>
      </c>
      <c r="H309">
        <v>0.36804041328597997</v>
      </c>
      <c r="I309" t="s">
        <v>46</v>
      </c>
      <c r="J309" t="s">
        <v>16</v>
      </c>
      <c r="K309" t="s">
        <v>39</v>
      </c>
      <c r="L309">
        <v>1</v>
      </c>
      <c r="M309" t="s">
        <v>59</v>
      </c>
      <c r="N309" t="s">
        <v>59</v>
      </c>
      <c r="O309" t="b">
        <v>1</v>
      </c>
      <c r="P309">
        <v>2017</v>
      </c>
      <c r="Q309">
        <v>9</v>
      </c>
      <c r="R309">
        <v>14</v>
      </c>
      <c r="S309" t="s">
        <v>29</v>
      </c>
      <c r="T309" t="s">
        <v>42</v>
      </c>
      <c r="U309" t="s">
        <v>42</v>
      </c>
      <c r="V309" t="s">
        <v>36</v>
      </c>
      <c r="W309" t="s">
        <v>35</v>
      </c>
    </row>
    <row r="310" spans="1:23" x14ac:dyDescent="0.25">
      <c r="A310">
        <v>596</v>
      </c>
      <c r="B310" t="s">
        <v>15</v>
      </c>
      <c r="C310">
        <v>103.52707259839499</v>
      </c>
      <c r="D310">
        <v>12.392693329457201</v>
      </c>
      <c r="E310" t="s">
        <v>57</v>
      </c>
      <c r="F310">
        <v>431</v>
      </c>
      <c r="G310">
        <v>5.1991900193025499E-2</v>
      </c>
      <c r="H310">
        <v>3.64511337261222</v>
      </c>
      <c r="I310" t="s">
        <v>40</v>
      </c>
      <c r="J310" t="s">
        <v>16</v>
      </c>
      <c r="K310" t="s">
        <v>39</v>
      </c>
      <c r="L310">
        <v>1</v>
      </c>
      <c r="M310" t="s">
        <v>42</v>
      </c>
      <c r="N310" t="s">
        <v>42</v>
      </c>
      <c r="O310" t="b">
        <v>1</v>
      </c>
      <c r="P310">
        <v>2017</v>
      </c>
      <c r="Q310">
        <v>9</v>
      </c>
      <c r="R310">
        <v>12</v>
      </c>
      <c r="S310" t="s">
        <v>29</v>
      </c>
      <c r="T310" t="s">
        <v>42</v>
      </c>
      <c r="U310" t="s">
        <v>42</v>
      </c>
      <c r="V310" t="s">
        <v>36</v>
      </c>
      <c r="W310" t="s">
        <v>35</v>
      </c>
    </row>
    <row r="311" spans="1:23" x14ac:dyDescent="0.25">
      <c r="A311">
        <v>725</v>
      </c>
      <c r="B311" t="s">
        <v>15</v>
      </c>
      <c r="C311">
        <v>105.32924030960299</v>
      </c>
      <c r="D311">
        <v>12.7577461336061</v>
      </c>
      <c r="E311" t="s">
        <v>57</v>
      </c>
      <c r="F311">
        <v>78</v>
      </c>
      <c r="G311">
        <v>6.2730222349325201E-3</v>
      </c>
      <c r="H311">
        <v>0.480807018841173</v>
      </c>
      <c r="I311" t="s">
        <v>70</v>
      </c>
      <c r="J311" t="s">
        <v>16</v>
      </c>
      <c r="K311" t="s">
        <v>39</v>
      </c>
      <c r="L311">
        <v>1</v>
      </c>
      <c r="M311" t="s">
        <v>50</v>
      </c>
      <c r="N311" t="s">
        <v>50</v>
      </c>
      <c r="O311" t="b">
        <v>1</v>
      </c>
      <c r="P311">
        <v>2017</v>
      </c>
      <c r="Q311">
        <v>9</v>
      </c>
      <c r="R311">
        <v>12</v>
      </c>
      <c r="S311" t="s">
        <v>29</v>
      </c>
      <c r="T311" t="s">
        <v>50</v>
      </c>
      <c r="U311" t="s">
        <v>50</v>
      </c>
      <c r="V311" t="s">
        <v>36</v>
      </c>
      <c r="W311" t="s">
        <v>35</v>
      </c>
    </row>
    <row r="312" spans="1:23" x14ac:dyDescent="0.25">
      <c r="A312">
        <v>896</v>
      </c>
      <c r="B312" t="s">
        <v>15</v>
      </c>
      <c r="C312">
        <v>105.152165684133</v>
      </c>
      <c r="D312">
        <v>13.245083610302601</v>
      </c>
      <c r="E312" t="s">
        <v>57</v>
      </c>
      <c r="F312">
        <v>78</v>
      </c>
      <c r="G312">
        <v>8.6440338650570492E-3</v>
      </c>
      <c r="H312">
        <v>1.0446778749216901</v>
      </c>
      <c r="I312" t="s">
        <v>43</v>
      </c>
      <c r="J312" t="s">
        <v>16</v>
      </c>
      <c r="K312" t="s">
        <v>39</v>
      </c>
      <c r="L312">
        <v>1</v>
      </c>
      <c r="M312" t="s">
        <v>42</v>
      </c>
      <c r="N312" t="s">
        <v>42</v>
      </c>
      <c r="O312" t="b">
        <v>1</v>
      </c>
      <c r="P312">
        <v>2017</v>
      </c>
      <c r="Q312">
        <v>9</v>
      </c>
      <c r="R312">
        <v>12</v>
      </c>
      <c r="S312" t="s">
        <v>29</v>
      </c>
      <c r="T312" t="s">
        <v>42</v>
      </c>
      <c r="U312" t="s">
        <v>42</v>
      </c>
      <c r="V312" t="s">
        <v>36</v>
      </c>
      <c r="W312" t="s">
        <v>35</v>
      </c>
    </row>
    <row r="313" spans="1:23" x14ac:dyDescent="0.25">
      <c r="A313">
        <v>14</v>
      </c>
      <c r="B313" t="s">
        <v>15</v>
      </c>
      <c r="C313">
        <v>104.91034668059299</v>
      </c>
      <c r="D313">
        <v>14.0742083718748</v>
      </c>
      <c r="E313" t="s">
        <v>57</v>
      </c>
      <c r="F313">
        <v>74</v>
      </c>
      <c r="G313">
        <v>4.0490260189601501E-3</v>
      </c>
      <c r="H313">
        <v>1.4701172079481599</v>
      </c>
      <c r="I313" t="s">
        <v>43</v>
      </c>
      <c r="J313" t="s">
        <v>16</v>
      </c>
      <c r="K313" t="s">
        <v>39</v>
      </c>
      <c r="L313">
        <v>1</v>
      </c>
      <c r="M313" t="s">
        <v>37</v>
      </c>
      <c r="N313" t="s">
        <v>37</v>
      </c>
      <c r="O313" t="b">
        <v>1</v>
      </c>
      <c r="P313">
        <v>2017</v>
      </c>
      <c r="Q313">
        <v>9</v>
      </c>
      <c r="R313">
        <v>12</v>
      </c>
      <c r="S313" t="s">
        <v>29</v>
      </c>
      <c r="T313" t="s">
        <v>37</v>
      </c>
      <c r="U313" t="s">
        <v>37</v>
      </c>
      <c r="V313" t="s">
        <v>36</v>
      </c>
      <c r="W313" t="s">
        <v>35</v>
      </c>
    </row>
    <row r="314" spans="1:23" x14ac:dyDescent="0.25">
      <c r="A314">
        <v>145</v>
      </c>
      <c r="B314" t="s">
        <v>15</v>
      </c>
      <c r="C314">
        <v>104.046867801742</v>
      </c>
      <c r="D314">
        <v>11.1105941992707</v>
      </c>
      <c r="E314" t="s">
        <v>57</v>
      </c>
      <c r="F314">
        <v>211</v>
      </c>
      <c r="G314">
        <v>0.118973017983933</v>
      </c>
      <c r="H314">
        <v>5.1146698449781898</v>
      </c>
      <c r="I314" t="s">
        <v>46</v>
      </c>
      <c r="J314" t="s">
        <v>16</v>
      </c>
      <c r="K314" t="s">
        <v>39</v>
      </c>
      <c r="L314">
        <v>1</v>
      </c>
      <c r="M314" t="s">
        <v>42</v>
      </c>
      <c r="N314" t="s">
        <v>42</v>
      </c>
      <c r="O314" t="b">
        <v>1</v>
      </c>
      <c r="P314">
        <v>2017</v>
      </c>
      <c r="Q314">
        <v>9</v>
      </c>
      <c r="R314">
        <v>12</v>
      </c>
      <c r="S314" t="s">
        <v>29</v>
      </c>
      <c r="T314" t="s">
        <v>42</v>
      </c>
      <c r="U314" t="s">
        <v>42</v>
      </c>
      <c r="V314" t="s">
        <v>36</v>
      </c>
      <c r="W314" t="s">
        <v>35</v>
      </c>
    </row>
    <row r="315" spans="1:23" x14ac:dyDescent="0.25">
      <c r="A315">
        <v>151</v>
      </c>
      <c r="B315" t="s">
        <v>15</v>
      </c>
      <c r="C315">
        <v>103.765796456942</v>
      </c>
      <c r="D315">
        <v>11.2546455673205</v>
      </c>
      <c r="E315" t="s">
        <v>57</v>
      </c>
      <c r="F315">
        <v>10</v>
      </c>
      <c r="G315">
        <v>0</v>
      </c>
      <c r="H315">
        <v>1.5707963267949001</v>
      </c>
      <c r="I315" t="s">
        <v>46</v>
      </c>
      <c r="J315" t="s">
        <v>16</v>
      </c>
      <c r="K315" t="s">
        <v>39</v>
      </c>
      <c r="L315">
        <v>1</v>
      </c>
      <c r="M315" t="s">
        <v>37</v>
      </c>
      <c r="N315" t="s">
        <v>37</v>
      </c>
      <c r="O315" t="b">
        <v>1</v>
      </c>
      <c r="P315">
        <v>2017</v>
      </c>
      <c r="Q315">
        <v>9</v>
      </c>
      <c r="R315">
        <v>13</v>
      </c>
      <c r="S315" t="s">
        <v>47</v>
      </c>
      <c r="T315" t="s">
        <v>42</v>
      </c>
      <c r="U315" t="s">
        <v>42</v>
      </c>
      <c r="V315" t="s">
        <v>36</v>
      </c>
      <c r="W315" t="s">
        <v>35</v>
      </c>
    </row>
    <row r="316" spans="1:23" x14ac:dyDescent="0.25">
      <c r="A316">
        <v>759</v>
      </c>
      <c r="B316" t="s">
        <v>15</v>
      </c>
      <c r="C316">
        <v>105.830836651319</v>
      </c>
      <c r="D316">
        <v>11.478067680343401</v>
      </c>
      <c r="E316" t="s">
        <v>57</v>
      </c>
      <c r="F316">
        <v>11</v>
      </c>
      <c r="G316" s="1">
        <v>2.7499527260030002E-4</v>
      </c>
      <c r="H316">
        <v>4.7123889803846897</v>
      </c>
      <c r="I316" t="s">
        <v>90</v>
      </c>
      <c r="J316" t="s">
        <v>16</v>
      </c>
      <c r="K316" t="s">
        <v>39</v>
      </c>
      <c r="L316">
        <v>1</v>
      </c>
      <c r="M316" t="s">
        <v>37</v>
      </c>
      <c r="N316" t="s">
        <v>37</v>
      </c>
      <c r="O316" t="b">
        <v>1</v>
      </c>
      <c r="P316">
        <v>2017</v>
      </c>
      <c r="Q316">
        <v>9</v>
      </c>
      <c r="R316">
        <v>12</v>
      </c>
      <c r="S316" t="s">
        <v>29</v>
      </c>
      <c r="T316" t="s">
        <v>37</v>
      </c>
      <c r="U316" t="s">
        <v>37</v>
      </c>
      <c r="V316" t="s">
        <v>36</v>
      </c>
      <c r="W316" t="s">
        <v>35</v>
      </c>
    </row>
    <row r="317" spans="1:23" x14ac:dyDescent="0.25">
      <c r="A317">
        <v>228</v>
      </c>
      <c r="B317" t="s">
        <v>15</v>
      </c>
      <c r="C317">
        <v>104.33685205184899</v>
      </c>
      <c r="D317">
        <v>14.181525673667799</v>
      </c>
      <c r="E317" t="s">
        <v>57</v>
      </c>
      <c r="F317">
        <v>108</v>
      </c>
      <c r="G317">
        <v>1.4434687629877801E-2</v>
      </c>
      <c r="H317">
        <v>0.213424341564494</v>
      </c>
      <c r="I317" t="s">
        <v>17</v>
      </c>
      <c r="J317" t="s">
        <v>16</v>
      </c>
      <c r="K317" t="s">
        <v>39</v>
      </c>
      <c r="L317">
        <v>1</v>
      </c>
      <c r="M317" t="s">
        <v>37</v>
      </c>
      <c r="N317" t="s">
        <v>37</v>
      </c>
      <c r="O317" t="b">
        <v>1</v>
      </c>
      <c r="P317">
        <v>2017</v>
      </c>
      <c r="Q317">
        <v>9</v>
      </c>
      <c r="R317">
        <v>14</v>
      </c>
      <c r="S317" t="s">
        <v>47</v>
      </c>
      <c r="T317" t="s">
        <v>54</v>
      </c>
      <c r="U317" t="s">
        <v>54</v>
      </c>
      <c r="V317" t="s">
        <v>36</v>
      </c>
      <c r="W317" t="s">
        <v>35</v>
      </c>
    </row>
    <row r="318" spans="1:23" x14ac:dyDescent="0.25">
      <c r="A318">
        <v>545</v>
      </c>
      <c r="B318" t="s">
        <v>15</v>
      </c>
      <c r="C318">
        <v>105.809280401473</v>
      </c>
      <c r="D318">
        <v>11.8689821918472</v>
      </c>
      <c r="E318" t="s">
        <v>57</v>
      </c>
      <c r="F318">
        <v>25</v>
      </c>
      <c r="G318">
        <v>1.7688858196760499E-3</v>
      </c>
      <c r="H318">
        <v>3.2195124852452399</v>
      </c>
      <c r="I318" t="s">
        <v>74</v>
      </c>
      <c r="J318" t="s">
        <v>16</v>
      </c>
      <c r="K318" t="s">
        <v>39</v>
      </c>
      <c r="L318">
        <v>1</v>
      </c>
      <c r="M318" t="s">
        <v>37</v>
      </c>
      <c r="N318" t="s">
        <v>37</v>
      </c>
      <c r="O318" t="b">
        <v>1</v>
      </c>
      <c r="P318">
        <v>2017</v>
      </c>
      <c r="Q318">
        <v>9</v>
      </c>
      <c r="R318">
        <v>12</v>
      </c>
      <c r="S318" t="s">
        <v>29</v>
      </c>
      <c r="T318" t="s">
        <v>37</v>
      </c>
      <c r="U318" t="s">
        <v>37</v>
      </c>
      <c r="V318" t="s">
        <v>36</v>
      </c>
      <c r="W318" t="s">
        <v>35</v>
      </c>
    </row>
    <row r="319" spans="1:23" x14ac:dyDescent="0.25">
      <c r="A319">
        <v>110</v>
      </c>
      <c r="B319" t="s">
        <v>15</v>
      </c>
      <c r="C319">
        <v>105.846499923715</v>
      </c>
      <c r="D319">
        <v>12.231337927630999</v>
      </c>
      <c r="E319" t="s">
        <v>57</v>
      </c>
      <c r="F319">
        <v>17</v>
      </c>
      <c r="G319" s="1">
        <v>7.9444795966937304E-4</v>
      </c>
      <c r="H319">
        <v>2.59398287355399</v>
      </c>
      <c r="I319" t="s">
        <v>45</v>
      </c>
      <c r="J319" t="s">
        <v>16</v>
      </c>
      <c r="K319" t="s">
        <v>39</v>
      </c>
      <c r="L319">
        <v>1</v>
      </c>
      <c r="M319" t="s">
        <v>54</v>
      </c>
      <c r="N319" t="s">
        <v>54</v>
      </c>
      <c r="O319" t="b">
        <v>1</v>
      </c>
      <c r="P319">
        <v>2017</v>
      </c>
      <c r="Q319">
        <v>9</v>
      </c>
      <c r="R319">
        <v>13</v>
      </c>
      <c r="S319" t="s">
        <v>29</v>
      </c>
      <c r="T319" t="s">
        <v>54</v>
      </c>
      <c r="U319" t="s">
        <v>54</v>
      </c>
      <c r="V319" t="s">
        <v>36</v>
      </c>
      <c r="W319" t="s">
        <v>35</v>
      </c>
    </row>
    <row r="320" spans="1:23" x14ac:dyDescent="0.25">
      <c r="A320">
        <v>520</v>
      </c>
      <c r="B320" t="s">
        <v>15</v>
      </c>
      <c r="C320">
        <v>106.865886348868</v>
      </c>
      <c r="D320">
        <v>13.3869775450472</v>
      </c>
      <c r="E320" t="s">
        <v>57</v>
      </c>
      <c r="F320">
        <v>101</v>
      </c>
      <c r="G320">
        <v>2.7639968017438101E-3</v>
      </c>
      <c r="H320">
        <v>5.6993386281124199</v>
      </c>
      <c r="I320" t="s">
        <v>48</v>
      </c>
      <c r="J320" t="s">
        <v>16</v>
      </c>
      <c r="K320" t="s">
        <v>39</v>
      </c>
      <c r="L320">
        <v>1</v>
      </c>
      <c r="M320" t="s">
        <v>54</v>
      </c>
      <c r="N320" t="s">
        <v>54</v>
      </c>
      <c r="O320" t="b">
        <v>1</v>
      </c>
      <c r="P320">
        <v>2017</v>
      </c>
      <c r="Q320">
        <v>9</v>
      </c>
      <c r="R320">
        <v>13</v>
      </c>
      <c r="S320" t="s">
        <v>29</v>
      </c>
      <c r="T320" t="s">
        <v>54</v>
      </c>
      <c r="U320" t="s">
        <v>54</v>
      </c>
      <c r="V320" t="s">
        <v>36</v>
      </c>
      <c r="W320" t="s">
        <v>35</v>
      </c>
    </row>
    <row r="321" spans="1:23" x14ac:dyDescent="0.25">
      <c r="A321">
        <v>386</v>
      </c>
      <c r="B321" t="s">
        <v>15</v>
      </c>
      <c r="C321">
        <v>103.420573602839</v>
      </c>
      <c r="D321">
        <v>11.8702740356315</v>
      </c>
      <c r="E321" t="s">
        <v>57</v>
      </c>
      <c r="F321">
        <v>984</v>
      </c>
      <c r="G321">
        <v>3.6485798036209001E-2</v>
      </c>
      <c r="H321">
        <v>2.1892253239091901</v>
      </c>
      <c r="I321" t="s">
        <v>46</v>
      </c>
      <c r="J321" t="s">
        <v>16</v>
      </c>
      <c r="K321" t="s">
        <v>39</v>
      </c>
      <c r="L321">
        <v>1</v>
      </c>
      <c r="M321" t="s">
        <v>42</v>
      </c>
      <c r="N321" t="s">
        <v>42</v>
      </c>
      <c r="O321" t="b">
        <v>1</v>
      </c>
      <c r="P321">
        <v>2017</v>
      </c>
      <c r="Q321">
        <v>9</v>
      </c>
      <c r="R321">
        <v>12</v>
      </c>
      <c r="S321" t="s">
        <v>29</v>
      </c>
      <c r="T321" t="s">
        <v>42</v>
      </c>
      <c r="U321" t="s">
        <v>42</v>
      </c>
      <c r="V321" t="s">
        <v>36</v>
      </c>
      <c r="W321" t="s">
        <v>35</v>
      </c>
    </row>
    <row r="322" spans="1:23" x14ac:dyDescent="0.25">
      <c r="A322">
        <v>496</v>
      </c>
      <c r="B322" t="s">
        <v>15</v>
      </c>
      <c r="C322">
        <v>104.910967183248</v>
      </c>
      <c r="D322">
        <v>13.8017701013151</v>
      </c>
      <c r="E322" t="s">
        <v>57</v>
      </c>
      <c r="F322">
        <v>59</v>
      </c>
      <c r="G322">
        <v>4.2632981503645199E-3</v>
      </c>
      <c r="H322">
        <v>1.07323097096482</v>
      </c>
      <c r="I322" t="s">
        <v>43</v>
      </c>
      <c r="J322" t="s">
        <v>16</v>
      </c>
      <c r="K322" t="s">
        <v>39</v>
      </c>
      <c r="L322">
        <v>1</v>
      </c>
      <c r="M322" t="s">
        <v>37</v>
      </c>
      <c r="N322" t="s">
        <v>37</v>
      </c>
      <c r="O322" t="b">
        <v>1</v>
      </c>
      <c r="P322">
        <v>2017</v>
      </c>
      <c r="Q322">
        <v>9</v>
      </c>
      <c r="R322">
        <v>12</v>
      </c>
      <c r="S322" t="s">
        <v>29</v>
      </c>
      <c r="T322" t="s">
        <v>37</v>
      </c>
      <c r="U322" t="s">
        <v>37</v>
      </c>
      <c r="V322" t="s">
        <v>36</v>
      </c>
      <c r="W322" t="s">
        <v>35</v>
      </c>
    </row>
    <row r="323" spans="1:23" x14ac:dyDescent="0.25">
      <c r="A323">
        <v>856</v>
      </c>
      <c r="B323" t="s">
        <v>15</v>
      </c>
      <c r="C323">
        <v>103.499334684934</v>
      </c>
      <c r="D323">
        <v>11.24254973311</v>
      </c>
      <c r="E323" t="s">
        <v>44</v>
      </c>
      <c r="F323">
        <v>67</v>
      </c>
      <c r="G323">
        <v>2.9831753363986802E-2</v>
      </c>
      <c r="H323">
        <v>3.6514130471618902</v>
      </c>
      <c r="I323" t="s">
        <v>46</v>
      </c>
      <c r="J323" t="s">
        <v>16</v>
      </c>
      <c r="K323" t="s">
        <v>39</v>
      </c>
      <c r="L323">
        <v>1</v>
      </c>
      <c r="M323" t="s">
        <v>59</v>
      </c>
      <c r="N323" t="s">
        <v>59</v>
      </c>
      <c r="O323" t="b">
        <v>1</v>
      </c>
      <c r="P323">
        <v>2017</v>
      </c>
      <c r="Q323">
        <v>9</v>
      </c>
      <c r="R323">
        <v>14</v>
      </c>
      <c r="S323" t="s">
        <v>29</v>
      </c>
      <c r="T323" t="s">
        <v>62</v>
      </c>
      <c r="U323" t="s">
        <v>62</v>
      </c>
      <c r="V323" t="s">
        <v>36</v>
      </c>
      <c r="W323" t="s">
        <v>35</v>
      </c>
    </row>
    <row r="324" spans="1:23" x14ac:dyDescent="0.25">
      <c r="A324">
        <v>195</v>
      </c>
      <c r="B324" t="s">
        <v>15</v>
      </c>
      <c r="C324">
        <v>104.113569072499</v>
      </c>
      <c r="D324">
        <v>11.500966300483899</v>
      </c>
      <c r="E324" t="s">
        <v>57</v>
      </c>
      <c r="F324">
        <v>169</v>
      </c>
      <c r="G324">
        <v>2.4577150177748201E-2</v>
      </c>
      <c r="H324">
        <v>1.36516712092085</v>
      </c>
      <c r="I324" t="s">
        <v>61</v>
      </c>
      <c r="J324" t="s">
        <v>16</v>
      </c>
      <c r="K324" t="s">
        <v>39</v>
      </c>
      <c r="L324">
        <v>1</v>
      </c>
      <c r="M324" t="s">
        <v>64</v>
      </c>
      <c r="N324" t="s">
        <v>64</v>
      </c>
      <c r="O324" t="b">
        <v>1</v>
      </c>
      <c r="P324">
        <v>2017</v>
      </c>
      <c r="Q324">
        <v>9</v>
      </c>
      <c r="R324">
        <v>13</v>
      </c>
      <c r="S324" t="s">
        <v>29</v>
      </c>
      <c r="T324" t="s">
        <v>64</v>
      </c>
      <c r="U324" t="s">
        <v>64</v>
      </c>
      <c r="V324" t="s">
        <v>36</v>
      </c>
      <c r="W324" t="s">
        <v>35</v>
      </c>
    </row>
    <row r="325" spans="1:23" x14ac:dyDescent="0.25">
      <c r="A325">
        <v>198</v>
      </c>
      <c r="B325" t="s">
        <v>15</v>
      </c>
      <c r="C325">
        <v>105.138715401014</v>
      </c>
      <c r="D325">
        <v>11.1113400065304</v>
      </c>
      <c r="E325" t="s">
        <v>57</v>
      </c>
      <c r="F325">
        <v>3</v>
      </c>
      <c r="G325" s="1">
        <v>1.9302777527667499E-4</v>
      </c>
      <c r="H325">
        <v>2.3500894063178399</v>
      </c>
      <c r="I325" t="s">
        <v>73</v>
      </c>
      <c r="J325" t="s">
        <v>16</v>
      </c>
      <c r="K325" t="s">
        <v>39</v>
      </c>
      <c r="L325">
        <v>1</v>
      </c>
      <c r="M325" t="s">
        <v>37</v>
      </c>
      <c r="N325" t="s">
        <v>37</v>
      </c>
      <c r="O325" t="b">
        <v>1</v>
      </c>
      <c r="P325">
        <v>2017</v>
      </c>
      <c r="Q325">
        <v>9</v>
      </c>
      <c r="R325">
        <v>12</v>
      </c>
      <c r="S325" t="s">
        <v>29</v>
      </c>
      <c r="T325" t="s">
        <v>37</v>
      </c>
      <c r="U325" t="s">
        <v>37</v>
      </c>
      <c r="V325" t="s">
        <v>36</v>
      </c>
      <c r="W325" t="s">
        <v>35</v>
      </c>
    </row>
    <row r="326" spans="1:23" x14ac:dyDescent="0.25">
      <c r="A326">
        <v>495</v>
      </c>
      <c r="B326" t="s">
        <v>15</v>
      </c>
      <c r="C326">
        <v>105.07274281318</v>
      </c>
      <c r="D326">
        <v>11.416455014571699</v>
      </c>
      <c r="E326" t="s">
        <v>57</v>
      </c>
      <c r="F326">
        <v>6</v>
      </c>
      <c r="G326">
        <v>1.47787166337493E-3</v>
      </c>
      <c r="H326">
        <v>1.94675456995466</v>
      </c>
      <c r="I326" t="s">
        <v>73</v>
      </c>
      <c r="J326" t="s">
        <v>16</v>
      </c>
      <c r="K326" t="s">
        <v>39</v>
      </c>
      <c r="L326">
        <v>1</v>
      </c>
      <c r="M326" t="s">
        <v>37</v>
      </c>
      <c r="N326" t="s">
        <v>37</v>
      </c>
      <c r="O326" t="b">
        <v>1</v>
      </c>
      <c r="P326">
        <v>2017</v>
      </c>
      <c r="Q326">
        <v>9</v>
      </c>
      <c r="R326">
        <v>12</v>
      </c>
      <c r="S326" t="s">
        <v>29</v>
      </c>
      <c r="T326" t="s">
        <v>37</v>
      </c>
      <c r="U326" t="s">
        <v>37</v>
      </c>
      <c r="V326" t="s">
        <v>36</v>
      </c>
      <c r="W326" t="s">
        <v>35</v>
      </c>
    </row>
    <row r="327" spans="1:23" x14ac:dyDescent="0.25">
      <c r="A327">
        <v>904</v>
      </c>
      <c r="B327" t="s">
        <v>15</v>
      </c>
      <c r="C327">
        <v>104.00596031994</v>
      </c>
      <c r="D327">
        <v>14.168168962133899</v>
      </c>
      <c r="E327" t="s">
        <v>57</v>
      </c>
      <c r="F327">
        <v>56</v>
      </c>
      <c r="G327">
        <v>1.85573562808015E-3</v>
      </c>
      <c r="H327">
        <v>5.1664327910905401</v>
      </c>
      <c r="I327" t="s">
        <v>17</v>
      </c>
      <c r="J327" t="s">
        <v>16</v>
      </c>
      <c r="K327" t="s">
        <v>39</v>
      </c>
      <c r="L327">
        <v>1</v>
      </c>
      <c r="M327" t="s">
        <v>42</v>
      </c>
      <c r="N327" t="s">
        <v>42</v>
      </c>
      <c r="O327" t="b">
        <v>1</v>
      </c>
      <c r="P327">
        <v>2017</v>
      </c>
      <c r="Q327">
        <v>9</v>
      </c>
      <c r="R327">
        <v>12</v>
      </c>
      <c r="S327" t="s">
        <v>29</v>
      </c>
      <c r="T327" t="s">
        <v>42</v>
      </c>
      <c r="U327" t="s">
        <v>42</v>
      </c>
      <c r="V327" t="s">
        <v>36</v>
      </c>
      <c r="W327" t="s">
        <v>35</v>
      </c>
    </row>
    <row r="328" spans="1:23" x14ac:dyDescent="0.25">
      <c r="A328">
        <v>84</v>
      </c>
      <c r="B328" t="s">
        <v>15</v>
      </c>
      <c r="C328">
        <v>103.340451127824</v>
      </c>
      <c r="D328">
        <v>11.5346287391017</v>
      </c>
      <c r="E328" t="s">
        <v>57</v>
      </c>
      <c r="F328">
        <v>233</v>
      </c>
      <c r="G328">
        <v>2.0699446618394599E-2</v>
      </c>
      <c r="H328">
        <v>4.4403891415617496</v>
      </c>
      <c r="I328" t="s">
        <v>46</v>
      </c>
      <c r="J328" t="s">
        <v>16</v>
      </c>
      <c r="K328" t="s">
        <v>39</v>
      </c>
      <c r="L328">
        <v>1</v>
      </c>
      <c r="M328" t="s">
        <v>42</v>
      </c>
      <c r="N328" t="s">
        <v>42</v>
      </c>
      <c r="O328" t="b">
        <v>1</v>
      </c>
      <c r="P328">
        <v>2017</v>
      </c>
      <c r="Q328">
        <v>9</v>
      </c>
      <c r="R328">
        <v>12</v>
      </c>
      <c r="S328" t="s">
        <v>29</v>
      </c>
      <c r="T328" t="s">
        <v>42</v>
      </c>
      <c r="U328" t="s">
        <v>42</v>
      </c>
      <c r="V328" t="s">
        <v>36</v>
      </c>
      <c r="W328" t="s">
        <v>35</v>
      </c>
    </row>
    <row r="329" spans="1:23" x14ac:dyDescent="0.25">
      <c r="A329">
        <v>722</v>
      </c>
      <c r="B329" t="s">
        <v>15</v>
      </c>
      <c r="C329">
        <v>103.732133471807</v>
      </c>
      <c r="D329">
        <v>12.357200525192701</v>
      </c>
      <c r="E329" t="s">
        <v>57</v>
      </c>
      <c r="F329">
        <v>33</v>
      </c>
      <c r="G329">
        <v>2.6243908750583798E-3</v>
      </c>
      <c r="H329">
        <v>1.6225095044862401</v>
      </c>
      <c r="I329" t="s">
        <v>40</v>
      </c>
      <c r="J329" t="s">
        <v>16</v>
      </c>
      <c r="K329" t="s">
        <v>39</v>
      </c>
      <c r="L329">
        <v>1</v>
      </c>
      <c r="M329" t="s">
        <v>37</v>
      </c>
      <c r="N329" t="s">
        <v>37</v>
      </c>
      <c r="O329" t="b">
        <v>1</v>
      </c>
      <c r="P329">
        <v>2017</v>
      </c>
      <c r="Q329">
        <v>9</v>
      </c>
      <c r="R329">
        <v>12</v>
      </c>
      <c r="S329" t="s">
        <v>29</v>
      </c>
      <c r="T329" t="s">
        <v>37</v>
      </c>
      <c r="U329" t="s">
        <v>37</v>
      </c>
      <c r="V329" t="s">
        <v>36</v>
      </c>
      <c r="W329" t="s">
        <v>35</v>
      </c>
    </row>
    <row r="330" spans="1:23" x14ac:dyDescent="0.25">
      <c r="A330">
        <v>218</v>
      </c>
      <c r="B330" t="s">
        <v>15</v>
      </c>
      <c r="C330">
        <v>103.057107392598</v>
      </c>
      <c r="D330">
        <v>11.991659740975299</v>
      </c>
      <c r="E330" t="s">
        <v>57</v>
      </c>
      <c r="F330">
        <v>500</v>
      </c>
      <c r="G330">
        <v>1.89112362541854E-2</v>
      </c>
      <c r="H330">
        <v>2.7922165656803402</v>
      </c>
      <c r="I330" t="s">
        <v>40</v>
      </c>
      <c r="J330" t="s">
        <v>16</v>
      </c>
      <c r="K330" t="s">
        <v>39</v>
      </c>
      <c r="L330">
        <v>1</v>
      </c>
      <c r="M330" t="s">
        <v>42</v>
      </c>
      <c r="N330" t="s">
        <v>42</v>
      </c>
      <c r="O330" t="b">
        <v>1</v>
      </c>
      <c r="P330">
        <v>2017</v>
      </c>
      <c r="Q330">
        <v>9</v>
      </c>
      <c r="R330">
        <v>12</v>
      </c>
      <c r="S330" t="s">
        <v>29</v>
      </c>
      <c r="T330" t="s">
        <v>42</v>
      </c>
      <c r="U330" t="s">
        <v>42</v>
      </c>
      <c r="V330" t="s">
        <v>36</v>
      </c>
      <c r="W330" t="s">
        <v>35</v>
      </c>
    </row>
    <row r="331" spans="1:23" x14ac:dyDescent="0.25">
      <c r="A331">
        <v>353</v>
      </c>
      <c r="B331" t="s">
        <v>15</v>
      </c>
      <c r="C331">
        <v>104.118447551771</v>
      </c>
      <c r="D331">
        <v>13.920016033797101</v>
      </c>
      <c r="E331" t="s">
        <v>57</v>
      </c>
      <c r="F331">
        <v>86</v>
      </c>
      <c r="G331">
        <v>1.65137181894848E-3</v>
      </c>
      <c r="H331">
        <v>3.31052747428321</v>
      </c>
      <c r="I331" t="s">
        <v>65</v>
      </c>
      <c r="J331" t="s">
        <v>16</v>
      </c>
      <c r="K331" t="s">
        <v>39</v>
      </c>
      <c r="L331">
        <v>1</v>
      </c>
      <c r="M331" t="s">
        <v>37</v>
      </c>
      <c r="N331" t="s">
        <v>37</v>
      </c>
      <c r="O331" t="b">
        <v>1</v>
      </c>
      <c r="P331">
        <v>2017</v>
      </c>
      <c r="Q331">
        <v>9</v>
      </c>
      <c r="R331">
        <v>13</v>
      </c>
      <c r="S331" t="s">
        <v>29</v>
      </c>
      <c r="T331" t="s">
        <v>37</v>
      </c>
      <c r="U331" t="s">
        <v>37</v>
      </c>
      <c r="V331" t="s">
        <v>36</v>
      </c>
      <c r="W331" t="s">
        <v>35</v>
      </c>
    </row>
    <row r="332" spans="1:23" x14ac:dyDescent="0.25">
      <c r="A332">
        <v>801</v>
      </c>
      <c r="B332" t="s">
        <v>15</v>
      </c>
      <c r="C332">
        <v>106.49356777539499</v>
      </c>
      <c r="D332">
        <v>14.004223574858401</v>
      </c>
      <c r="E332" t="s">
        <v>57</v>
      </c>
      <c r="F332">
        <v>89</v>
      </c>
      <c r="G332">
        <v>2.53574850983645E-3</v>
      </c>
      <c r="H332">
        <v>5.4094472091591799</v>
      </c>
      <c r="I332" t="s">
        <v>58</v>
      </c>
      <c r="J332" t="s">
        <v>16</v>
      </c>
      <c r="K332" t="s">
        <v>39</v>
      </c>
      <c r="L332">
        <v>1</v>
      </c>
      <c r="M332" t="s">
        <v>42</v>
      </c>
      <c r="N332" t="s">
        <v>42</v>
      </c>
      <c r="O332" t="b">
        <v>1</v>
      </c>
      <c r="P332">
        <v>2017</v>
      </c>
      <c r="Q332">
        <v>9</v>
      </c>
      <c r="R332">
        <v>13</v>
      </c>
      <c r="S332" t="s">
        <v>29</v>
      </c>
      <c r="T332" t="s">
        <v>42</v>
      </c>
      <c r="U332" t="s">
        <v>42</v>
      </c>
      <c r="V332" t="s">
        <v>36</v>
      </c>
      <c r="W332" t="s">
        <v>35</v>
      </c>
    </row>
    <row r="333" spans="1:23" x14ac:dyDescent="0.25">
      <c r="A333">
        <v>87</v>
      </c>
      <c r="B333" t="s">
        <v>15</v>
      </c>
      <c r="C333">
        <v>106.85772514084</v>
      </c>
      <c r="D333">
        <v>12.718052888014199</v>
      </c>
      <c r="E333" t="s">
        <v>57</v>
      </c>
      <c r="F333">
        <v>191</v>
      </c>
      <c r="G333">
        <v>7.0761850406811299E-3</v>
      </c>
      <c r="H333">
        <v>5.6814001893398203</v>
      </c>
      <c r="I333" t="s">
        <v>72</v>
      </c>
      <c r="J333" t="s">
        <v>16</v>
      </c>
      <c r="K333" t="s">
        <v>39</v>
      </c>
      <c r="L333">
        <v>1</v>
      </c>
      <c r="M333" t="s">
        <v>42</v>
      </c>
      <c r="N333" t="s">
        <v>42</v>
      </c>
      <c r="O333" t="b">
        <v>1</v>
      </c>
      <c r="P333">
        <v>2017</v>
      </c>
      <c r="Q333">
        <v>9</v>
      </c>
      <c r="R333">
        <v>13</v>
      </c>
      <c r="S333" t="s">
        <v>29</v>
      </c>
      <c r="T333" t="s">
        <v>42</v>
      </c>
      <c r="U333" t="s">
        <v>42</v>
      </c>
      <c r="V333" t="s">
        <v>36</v>
      </c>
      <c r="W333" t="s">
        <v>35</v>
      </c>
    </row>
    <row r="334" spans="1:23" x14ac:dyDescent="0.25">
      <c r="A334">
        <v>329</v>
      </c>
      <c r="B334" t="s">
        <v>15</v>
      </c>
      <c r="C334">
        <v>107.429670701627</v>
      </c>
      <c r="D334">
        <v>12.561609299433201</v>
      </c>
      <c r="E334" t="s">
        <v>57</v>
      </c>
      <c r="F334">
        <v>494</v>
      </c>
      <c r="G334">
        <v>2.3678612302150501E-2</v>
      </c>
      <c r="H334">
        <v>8.1699177927668301E-2</v>
      </c>
      <c r="I334" t="s">
        <v>72</v>
      </c>
      <c r="J334" t="s">
        <v>16</v>
      </c>
      <c r="K334" t="s">
        <v>39</v>
      </c>
      <c r="L334">
        <v>1</v>
      </c>
      <c r="M334" t="s">
        <v>37</v>
      </c>
      <c r="N334" t="s">
        <v>37</v>
      </c>
      <c r="O334" t="b">
        <v>1</v>
      </c>
      <c r="P334">
        <v>2017</v>
      </c>
      <c r="Q334">
        <v>9</v>
      </c>
      <c r="R334">
        <v>13</v>
      </c>
      <c r="S334" t="s">
        <v>29</v>
      </c>
      <c r="T334" t="s">
        <v>37</v>
      </c>
      <c r="U334" t="s">
        <v>37</v>
      </c>
      <c r="V334" t="s">
        <v>52</v>
      </c>
      <c r="W334" t="s">
        <v>51</v>
      </c>
    </row>
    <row r="335" spans="1:23" x14ac:dyDescent="0.25">
      <c r="A335">
        <v>832</v>
      </c>
      <c r="B335" t="s">
        <v>15</v>
      </c>
      <c r="C335">
        <v>106.352476072374</v>
      </c>
      <c r="D335">
        <v>12.3666916134137</v>
      </c>
      <c r="E335" t="s">
        <v>60</v>
      </c>
      <c r="F335">
        <v>57</v>
      </c>
      <c r="G335">
        <v>5.9818776361643799E-3</v>
      </c>
      <c r="H335">
        <v>3.67369263042516</v>
      </c>
      <c r="I335" t="s">
        <v>45</v>
      </c>
      <c r="J335" t="s">
        <v>16</v>
      </c>
      <c r="K335" t="s">
        <v>39</v>
      </c>
      <c r="L335">
        <v>1</v>
      </c>
      <c r="M335" t="s">
        <v>37</v>
      </c>
      <c r="N335" t="s">
        <v>37</v>
      </c>
      <c r="O335" t="b">
        <v>1</v>
      </c>
      <c r="P335">
        <v>2017</v>
      </c>
      <c r="Q335">
        <v>9</v>
      </c>
      <c r="R335">
        <v>15</v>
      </c>
      <c r="S335" t="s">
        <v>29</v>
      </c>
      <c r="T335" t="s">
        <v>37</v>
      </c>
      <c r="U335" t="s">
        <v>37</v>
      </c>
      <c r="V335" t="s">
        <v>36</v>
      </c>
      <c r="W335" t="s">
        <v>35</v>
      </c>
    </row>
    <row r="336" spans="1:23" x14ac:dyDescent="0.25">
      <c r="A336">
        <v>606</v>
      </c>
      <c r="B336" t="s">
        <v>15</v>
      </c>
      <c r="C336">
        <v>105.118183077605</v>
      </c>
      <c r="D336">
        <v>13.2406663365103</v>
      </c>
      <c r="E336" t="s">
        <v>57</v>
      </c>
      <c r="F336">
        <v>112</v>
      </c>
      <c r="G336">
        <v>7.5156352315860599E-3</v>
      </c>
      <c r="H336">
        <v>0.97697522385408297</v>
      </c>
      <c r="I336" t="s">
        <v>43</v>
      </c>
      <c r="J336" t="s">
        <v>16</v>
      </c>
      <c r="K336" t="s">
        <v>39</v>
      </c>
      <c r="L336">
        <v>1</v>
      </c>
      <c r="M336" t="s">
        <v>50</v>
      </c>
      <c r="N336" t="s">
        <v>50</v>
      </c>
      <c r="O336" t="b">
        <v>1</v>
      </c>
      <c r="P336">
        <v>2017</v>
      </c>
      <c r="Q336">
        <v>9</v>
      </c>
      <c r="R336">
        <v>13</v>
      </c>
      <c r="S336" t="s">
        <v>29</v>
      </c>
      <c r="T336" t="s">
        <v>50</v>
      </c>
      <c r="U336" t="s">
        <v>50</v>
      </c>
      <c r="V336" t="s">
        <v>36</v>
      </c>
      <c r="W336" t="s">
        <v>35</v>
      </c>
    </row>
    <row r="337" spans="1:23" x14ac:dyDescent="0.25">
      <c r="A337">
        <v>900</v>
      </c>
      <c r="B337" t="s">
        <v>15</v>
      </c>
      <c r="C337">
        <v>104.507037542528</v>
      </c>
      <c r="D337">
        <v>13.134353794572201</v>
      </c>
      <c r="E337" t="s">
        <v>60</v>
      </c>
      <c r="F337">
        <v>28</v>
      </c>
      <c r="G337">
        <v>1.41003486899192E-3</v>
      </c>
      <c r="H337">
        <v>4.5187673023584098</v>
      </c>
      <c r="I337" t="s">
        <v>70</v>
      </c>
      <c r="J337" t="s">
        <v>16</v>
      </c>
      <c r="K337" t="s">
        <v>39</v>
      </c>
      <c r="L337">
        <v>1</v>
      </c>
      <c r="M337" t="s">
        <v>69</v>
      </c>
      <c r="N337" t="s">
        <v>69</v>
      </c>
      <c r="O337" t="b">
        <v>1</v>
      </c>
      <c r="P337">
        <v>2017</v>
      </c>
      <c r="Q337">
        <v>9</v>
      </c>
      <c r="R337">
        <v>15</v>
      </c>
      <c r="S337" t="s">
        <v>29</v>
      </c>
      <c r="T337" t="s">
        <v>69</v>
      </c>
      <c r="U337" t="s">
        <v>69</v>
      </c>
      <c r="V337" t="s">
        <v>36</v>
      </c>
      <c r="W337" t="s">
        <v>35</v>
      </c>
    </row>
    <row r="338" spans="1:23" x14ac:dyDescent="0.25">
      <c r="A338">
        <v>473</v>
      </c>
      <c r="B338" t="s">
        <v>15</v>
      </c>
      <c r="C338">
        <v>105.452650736956</v>
      </c>
      <c r="D338">
        <v>11.99876236976</v>
      </c>
      <c r="E338" t="s">
        <v>57</v>
      </c>
      <c r="F338">
        <v>24</v>
      </c>
      <c r="G338">
        <v>3.6877585376389301E-3</v>
      </c>
      <c r="H338">
        <v>2.45354686027511</v>
      </c>
      <c r="I338" t="s">
        <v>67</v>
      </c>
      <c r="J338" t="s">
        <v>16</v>
      </c>
      <c r="K338" t="s">
        <v>39</v>
      </c>
      <c r="L338">
        <v>1</v>
      </c>
      <c r="M338" t="s">
        <v>37</v>
      </c>
      <c r="N338" t="s">
        <v>37</v>
      </c>
      <c r="O338" t="b">
        <v>1</v>
      </c>
      <c r="P338">
        <v>2017</v>
      </c>
      <c r="Q338">
        <v>9</v>
      </c>
      <c r="R338">
        <v>13</v>
      </c>
      <c r="S338" t="s">
        <v>29</v>
      </c>
      <c r="T338" t="s">
        <v>69</v>
      </c>
      <c r="U338" t="s">
        <v>69</v>
      </c>
      <c r="V338" t="s">
        <v>36</v>
      </c>
      <c r="W338" t="s">
        <v>35</v>
      </c>
    </row>
    <row r="339" spans="1:23" x14ac:dyDescent="0.25">
      <c r="A339">
        <v>208</v>
      </c>
      <c r="B339" t="s">
        <v>15</v>
      </c>
      <c r="C339">
        <v>106.945616111164</v>
      </c>
      <c r="D339">
        <v>12.968578207807401</v>
      </c>
      <c r="E339" t="s">
        <v>57</v>
      </c>
      <c r="F339">
        <v>173</v>
      </c>
      <c r="G339">
        <v>1.91920308462497E-3</v>
      </c>
      <c r="H339">
        <v>6.1385853465814204</v>
      </c>
      <c r="I339" t="s">
        <v>72</v>
      </c>
      <c r="J339" t="s">
        <v>16</v>
      </c>
      <c r="K339" t="s">
        <v>39</v>
      </c>
      <c r="L339">
        <v>1</v>
      </c>
      <c r="M339" t="s">
        <v>42</v>
      </c>
      <c r="N339" t="s">
        <v>42</v>
      </c>
      <c r="O339" t="b">
        <v>1</v>
      </c>
      <c r="P339">
        <v>2017</v>
      </c>
      <c r="Q339">
        <v>9</v>
      </c>
      <c r="R339">
        <v>13</v>
      </c>
      <c r="S339" t="s">
        <v>29</v>
      </c>
      <c r="T339" t="s">
        <v>42</v>
      </c>
      <c r="U339" t="s">
        <v>42</v>
      </c>
      <c r="V339" t="s">
        <v>36</v>
      </c>
      <c r="W339" t="s">
        <v>35</v>
      </c>
    </row>
    <row r="340" spans="1:23" x14ac:dyDescent="0.25">
      <c r="A340">
        <v>851</v>
      </c>
      <c r="B340" t="s">
        <v>15</v>
      </c>
      <c r="C340">
        <v>105.03994696058</v>
      </c>
      <c r="D340">
        <v>13.9560224719598</v>
      </c>
      <c r="E340" t="s">
        <v>57</v>
      </c>
      <c r="F340">
        <v>111</v>
      </c>
      <c r="G340">
        <v>2.0966650702211299E-2</v>
      </c>
      <c r="H340">
        <v>5.4769144920842603</v>
      </c>
      <c r="I340" t="s">
        <v>43</v>
      </c>
      <c r="J340" t="s">
        <v>16</v>
      </c>
      <c r="K340" t="s">
        <v>39</v>
      </c>
      <c r="L340">
        <v>1</v>
      </c>
      <c r="M340" t="s">
        <v>42</v>
      </c>
      <c r="N340" t="s">
        <v>42</v>
      </c>
      <c r="O340" t="b">
        <v>1</v>
      </c>
      <c r="P340">
        <v>2017</v>
      </c>
      <c r="Q340">
        <v>9</v>
      </c>
      <c r="R340">
        <v>14</v>
      </c>
      <c r="S340" t="s">
        <v>47</v>
      </c>
      <c r="T340" t="s">
        <v>42</v>
      </c>
      <c r="U340" t="s">
        <v>42</v>
      </c>
      <c r="V340" t="s">
        <v>36</v>
      </c>
      <c r="W340" t="s">
        <v>35</v>
      </c>
    </row>
    <row r="341" spans="1:23" x14ac:dyDescent="0.25">
      <c r="A341">
        <v>68</v>
      </c>
      <c r="B341" t="s">
        <v>15</v>
      </c>
      <c r="C341">
        <v>105.045688197473</v>
      </c>
      <c r="D341">
        <v>13.219922751746701</v>
      </c>
      <c r="E341" t="s">
        <v>57</v>
      </c>
      <c r="F341">
        <v>123</v>
      </c>
      <c r="G341">
        <v>8.14115719870496E-3</v>
      </c>
      <c r="H341">
        <v>3.8894435028553498</v>
      </c>
      <c r="I341" t="s">
        <v>43</v>
      </c>
      <c r="J341" t="s">
        <v>16</v>
      </c>
      <c r="K341" t="s">
        <v>39</v>
      </c>
      <c r="L341">
        <v>1</v>
      </c>
      <c r="M341" t="s">
        <v>50</v>
      </c>
      <c r="N341" t="s">
        <v>50</v>
      </c>
      <c r="O341" t="b">
        <v>1</v>
      </c>
      <c r="P341">
        <v>2017</v>
      </c>
      <c r="Q341">
        <v>9</v>
      </c>
      <c r="R341">
        <v>13</v>
      </c>
      <c r="S341" t="s">
        <v>29</v>
      </c>
      <c r="T341" t="s">
        <v>50</v>
      </c>
      <c r="U341" t="s">
        <v>50</v>
      </c>
      <c r="V341" t="s">
        <v>36</v>
      </c>
      <c r="W341" t="s">
        <v>35</v>
      </c>
    </row>
    <row r="342" spans="1:23" x14ac:dyDescent="0.25">
      <c r="A342">
        <v>833</v>
      </c>
      <c r="B342" t="s">
        <v>15</v>
      </c>
      <c r="C342">
        <v>102.530567604768</v>
      </c>
      <c r="D342">
        <v>13.5425270625956</v>
      </c>
      <c r="E342" t="s">
        <v>57</v>
      </c>
      <c r="F342">
        <v>71</v>
      </c>
      <c r="G342">
        <v>7.9725567296516208E-3</v>
      </c>
      <c r="H342">
        <v>0.69871069031939004</v>
      </c>
      <c r="I342" t="s">
        <v>71</v>
      </c>
      <c r="J342" t="s">
        <v>16</v>
      </c>
      <c r="K342" t="s">
        <v>39</v>
      </c>
      <c r="L342">
        <v>1</v>
      </c>
      <c r="M342" t="s">
        <v>59</v>
      </c>
      <c r="N342" t="s">
        <v>59</v>
      </c>
      <c r="O342" t="b">
        <v>1</v>
      </c>
      <c r="P342">
        <v>2017</v>
      </c>
      <c r="Q342">
        <v>9</v>
      </c>
      <c r="R342">
        <v>13</v>
      </c>
      <c r="S342" t="s">
        <v>29</v>
      </c>
      <c r="T342" t="s">
        <v>64</v>
      </c>
      <c r="U342" t="s">
        <v>64</v>
      </c>
      <c r="V342" t="s">
        <v>36</v>
      </c>
      <c r="W342" t="s">
        <v>35</v>
      </c>
    </row>
    <row r="343" spans="1:23" x14ac:dyDescent="0.25">
      <c r="A343">
        <v>635</v>
      </c>
      <c r="B343" t="s">
        <v>15</v>
      </c>
      <c r="C343">
        <v>103.80836367097</v>
      </c>
      <c r="D343">
        <v>13.6388922268691</v>
      </c>
      <c r="E343" t="s">
        <v>55</v>
      </c>
      <c r="F343">
        <v>52</v>
      </c>
      <c r="G343">
        <v>5.0118514905748103E-3</v>
      </c>
      <c r="H343">
        <v>4.1722358593397901</v>
      </c>
      <c r="I343" t="s">
        <v>65</v>
      </c>
      <c r="J343" t="s">
        <v>16</v>
      </c>
      <c r="K343" t="s">
        <v>39</v>
      </c>
      <c r="L343">
        <v>1</v>
      </c>
      <c r="M343" t="s">
        <v>62</v>
      </c>
      <c r="N343" t="s">
        <v>62</v>
      </c>
      <c r="O343" t="b">
        <v>1</v>
      </c>
      <c r="P343">
        <v>2017</v>
      </c>
      <c r="Q343">
        <v>9</v>
      </c>
      <c r="R343">
        <v>13</v>
      </c>
      <c r="S343" t="s">
        <v>53</v>
      </c>
      <c r="T343" t="s">
        <v>37</v>
      </c>
      <c r="U343" t="s">
        <v>37</v>
      </c>
      <c r="V343" t="s">
        <v>36</v>
      </c>
      <c r="W343" t="s">
        <v>35</v>
      </c>
    </row>
    <row r="344" spans="1:23" x14ac:dyDescent="0.25">
      <c r="A344">
        <v>901</v>
      </c>
      <c r="B344" t="s">
        <v>15</v>
      </c>
      <c r="C344">
        <v>103.21583891551199</v>
      </c>
      <c r="D344">
        <v>12.324922600423299</v>
      </c>
      <c r="E344" t="s">
        <v>57</v>
      </c>
      <c r="F344">
        <v>194</v>
      </c>
      <c r="G344">
        <v>7.7502341233107799E-3</v>
      </c>
      <c r="H344">
        <v>0.71874755255585998</v>
      </c>
      <c r="I344" t="s">
        <v>40</v>
      </c>
      <c r="J344" t="s">
        <v>16</v>
      </c>
      <c r="K344" t="s">
        <v>39</v>
      </c>
      <c r="L344">
        <v>1</v>
      </c>
      <c r="M344" t="s">
        <v>37</v>
      </c>
      <c r="N344" t="s">
        <v>37</v>
      </c>
      <c r="O344" t="b">
        <v>1</v>
      </c>
      <c r="P344">
        <v>2017</v>
      </c>
      <c r="Q344">
        <v>9</v>
      </c>
      <c r="R344">
        <v>13</v>
      </c>
      <c r="S344" t="s">
        <v>29</v>
      </c>
      <c r="T344" t="s">
        <v>37</v>
      </c>
      <c r="U344" t="s">
        <v>37</v>
      </c>
      <c r="V344" t="s">
        <v>36</v>
      </c>
      <c r="W344" t="s">
        <v>35</v>
      </c>
    </row>
    <row r="345" spans="1:23" x14ac:dyDescent="0.25">
      <c r="A345">
        <v>99</v>
      </c>
      <c r="B345" t="s">
        <v>15</v>
      </c>
      <c r="C345">
        <v>104.262957092587</v>
      </c>
      <c r="D345">
        <v>11.9813572118948</v>
      </c>
      <c r="E345" t="s">
        <v>57</v>
      </c>
      <c r="F345">
        <v>983</v>
      </c>
      <c r="G345">
        <v>0.18089623501497101</v>
      </c>
      <c r="H345">
        <v>2.91908963308137</v>
      </c>
      <c r="I345" t="s">
        <v>61</v>
      </c>
      <c r="J345" t="s">
        <v>16</v>
      </c>
      <c r="K345" t="s">
        <v>39</v>
      </c>
      <c r="L345">
        <v>1</v>
      </c>
      <c r="M345" t="s">
        <v>42</v>
      </c>
      <c r="N345" t="s">
        <v>42</v>
      </c>
      <c r="O345" t="b">
        <v>1</v>
      </c>
      <c r="P345">
        <v>2017</v>
      </c>
      <c r="Q345">
        <v>9</v>
      </c>
      <c r="R345">
        <v>13</v>
      </c>
      <c r="S345" t="s">
        <v>29</v>
      </c>
      <c r="T345" t="s">
        <v>42</v>
      </c>
      <c r="U345" t="s">
        <v>42</v>
      </c>
      <c r="V345" t="s">
        <v>36</v>
      </c>
      <c r="W345" t="s">
        <v>35</v>
      </c>
    </row>
    <row r="346" spans="1:23" x14ac:dyDescent="0.25">
      <c r="A346">
        <v>527</v>
      </c>
      <c r="B346" t="s">
        <v>15</v>
      </c>
      <c r="C346">
        <v>106.499232958249</v>
      </c>
      <c r="D346">
        <v>12.259273365940301</v>
      </c>
      <c r="E346" t="s">
        <v>57</v>
      </c>
      <c r="F346">
        <v>70</v>
      </c>
      <c r="G346">
        <v>1.2484316598083099E-3</v>
      </c>
      <c r="H346">
        <v>4.8212645671692496</v>
      </c>
      <c r="I346" t="s">
        <v>45</v>
      </c>
      <c r="J346" t="s">
        <v>16</v>
      </c>
      <c r="K346" t="s">
        <v>39</v>
      </c>
      <c r="L346">
        <v>1</v>
      </c>
      <c r="M346" t="s">
        <v>42</v>
      </c>
      <c r="N346" t="s">
        <v>42</v>
      </c>
      <c r="O346" t="b">
        <v>1</v>
      </c>
      <c r="P346">
        <v>2017</v>
      </c>
      <c r="Q346">
        <v>9</v>
      </c>
      <c r="R346">
        <v>13</v>
      </c>
      <c r="S346" t="s">
        <v>47</v>
      </c>
      <c r="T346" t="s">
        <v>37</v>
      </c>
      <c r="U346" t="s">
        <v>37</v>
      </c>
      <c r="V346" t="s">
        <v>36</v>
      </c>
      <c r="W346" t="s">
        <v>35</v>
      </c>
    </row>
    <row r="347" spans="1:23" x14ac:dyDescent="0.25">
      <c r="A347">
        <v>757</v>
      </c>
      <c r="B347" t="s">
        <v>15</v>
      </c>
      <c r="C347">
        <v>105.319927628469</v>
      </c>
      <c r="D347">
        <v>11.225418890991801</v>
      </c>
      <c r="E347" t="s">
        <v>57</v>
      </c>
      <c r="F347">
        <v>4</v>
      </c>
      <c r="G347" s="1">
        <v>4.2952766939592597E-4</v>
      </c>
      <c r="H347">
        <v>5.9576318628971503</v>
      </c>
      <c r="I347" t="s">
        <v>66</v>
      </c>
      <c r="J347" t="s">
        <v>16</v>
      </c>
      <c r="K347" t="s">
        <v>39</v>
      </c>
      <c r="L347">
        <v>1</v>
      </c>
      <c r="M347" t="s">
        <v>37</v>
      </c>
      <c r="N347" t="s">
        <v>37</v>
      </c>
      <c r="O347" t="b">
        <v>1</v>
      </c>
      <c r="P347">
        <v>2017</v>
      </c>
      <c r="Q347">
        <v>9</v>
      </c>
      <c r="R347">
        <v>13</v>
      </c>
      <c r="S347" t="s">
        <v>29</v>
      </c>
      <c r="T347" t="s">
        <v>37</v>
      </c>
      <c r="U347" t="s">
        <v>37</v>
      </c>
      <c r="V347" t="s">
        <v>36</v>
      </c>
      <c r="W347" t="s">
        <v>35</v>
      </c>
    </row>
    <row r="348" spans="1:23" x14ac:dyDescent="0.25">
      <c r="A348">
        <v>861</v>
      </c>
      <c r="B348" t="s">
        <v>15</v>
      </c>
      <c r="C348">
        <v>106.829802154653</v>
      </c>
      <c r="D348">
        <v>13.9702171869023</v>
      </c>
      <c r="E348" t="s">
        <v>60</v>
      </c>
      <c r="F348">
        <v>99</v>
      </c>
      <c r="G348" s="1">
        <v>9.9425406550457808E-4</v>
      </c>
      <c r="H348">
        <v>2.1480890479905499</v>
      </c>
      <c r="I348" t="s">
        <v>48</v>
      </c>
      <c r="J348" t="s">
        <v>16</v>
      </c>
      <c r="K348" t="s">
        <v>39</v>
      </c>
      <c r="L348">
        <v>1</v>
      </c>
      <c r="M348" t="s">
        <v>54</v>
      </c>
      <c r="N348" t="s">
        <v>54</v>
      </c>
      <c r="O348" t="b">
        <v>1</v>
      </c>
      <c r="P348">
        <v>2017</v>
      </c>
      <c r="Q348">
        <v>9</v>
      </c>
      <c r="R348">
        <v>15</v>
      </c>
      <c r="S348" t="s">
        <v>29</v>
      </c>
      <c r="T348" t="s">
        <v>54</v>
      </c>
      <c r="U348" t="s">
        <v>54</v>
      </c>
      <c r="V348" t="s">
        <v>36</v>
      </c>
      <c r="W348" t="s">
        <v>35</v>
      </c>
    </row>
    <row r="349" spans="1:23" x14ac:dyDescent="0.25">
      <c r="A349">
        <v>511</v>
      </c>
      <c r="B349" t="s">
        <v>15</v>
      </c>
      <c r="C349">
        <v>106.331873765662</v>
      </c>
      <c r="D349">
        <v>14.283430314047999</v>
      </c>
      <c r="E349" t="s">
        <v>57</v>
      </c>
      <c r="F349">
        <v>92</v>
      </c>
      <c r="G349">
        <v>3.80850018614629E-3</v>
      </c>
      <c r="H349">
        <v>3.0685080856101101</v>
      </c>
      <c r="I349" t="s">
        <v>58</v>
      </c>
      <c r="J349" t="s">
        <v>16</v>
      </c>
      <c r="K349" t="s">
        <v>39</v>
      </c>
      <c r="L349">
        <v>1</v>
      </c>
      <c r="M349" t="s">
        <v>42</v>
      </c>
      <c r="N349" t="s">
        <v>42</v>
      </c>
      <c r="O349" t="b">
        <v>1</v>
      </c>
      <c r="P349">
        <v>2017</v>
      </c>
      <c r="Q349">
        <v>9</v>
      </c>
      <c r="R349">
        <v>13</v>
      </c>
      <c r="S349" t="s">
        <v>29</v>
      </c>
      <c r="T349" t="s">
        <v>42</v>
      </c>
      <c r="U349" t="s">
        <v>42</v>
      </c>
      <c r="V349" t="s">
        <v>36</v>
      </c>
      <c r="W349" t="s">
        <v>35</v>
      </c>
    </row>
    <row r="350" spans="1:23" x14ac:dyDescent="0.25">
      <c r="A350">
        <v>373</v>
      </c>
      <c r="B350" t="s">
        <v>15</v>
      </c>
      <c r="C350">
        <v>104.877704192677</v>
      </c>
      <c r="D350">
        <v>12.9469365657864</v>
      </c>
      <c r="E350" t="s">
        <v>44</v>
      </c>
      <c r="F350">
        <v>22</v>
      </c>
      <c r="G350" s="1">
        <v>2.7652316257011002E-4</v>
      </c>
      <c r="H350">
        <v>4.7123889803846897</v>
      </c>
      <c r="I350" t="s">
        <v>70</v>
      </c>
      <c r="J350" t="s">
        <v>16</v>
      </c>
      <c r="K350" t="s">
        <v>39</v>
      </c>
      <c r="L350">
        <v>1</v>
      </c>
      <c r="M350" t="s">
        <v>59</v>
      </c>
      <c r="N350" t="s">
        <v>59</v>
      </c>
      <c r="O350" t="b">
        <v>1</v>
      </c>
      <c r="P350">
        <v>2017</v>
      </c>
      <c r="Q350">
        <v>9</v>
      </c>
      <c r="R350">
        <v>14</v>
      </c>
      <c r="S350" t="s">
        <v>29</v>
      </c>
      <c r="T350" t="s">
        <v>62</v>
      </c>
      <c r="U350" t="s">
        <v>62</v>
      </c>
      <c r="V350" t="s">
        <v>36</v>
      </c>
      <c r="W350" t="s">
        <v>35</v>
      </c>
    </row>
    <row r="351" spans="1:23" x14ac:dyDescent="0.25">
      <c r="A351">
        <v>43</v>
      </c>
      <c r="B351" t="s">
        <v>15</v>
      </c>
      <c r="C351">
        <v>103.30573929318</v>
      </c>
      <c r="D351">
        <v>11.6055921485593</v>
      </c>
      <c r="E351" t="s">
        <v>57</v>
      </c>
      <c r="F351">
        <v>366</v>
      </c>
      <c r="G351">
        <v>6.1233864142617701E-2</v>
      </c>
      <c r="H351">
        <v>6.2180736592319699</v>
      </c>
      <c r="I351" t="s">
        <v>46</v>
      </c>
      <c r="J351" t="s">
        <v>16</v>
      </c>
      <c r="K351" t="s">
        <v>39</v>
      </c>
      <c r="L351">
        <v>1</v>
      </c>
      <c r="M351" t="s">
        <v>42</v>
      </c>
      <c r="N351" t="s">
        <v>42</v>
      </c>
      <c r="O351" t="b">
        <v>1</v>
      </c>
      <c r="P351">
        <v>2017</v>
      </c>
      <c r="Q351">
        <v>9</v>
      </c>
      <c r="R351">
        <v>13</v>
      </c>
      <c r="S351" t="s">
        <v>29</v>
      </c>
      <c r="T351" t="s">
        <v>42</v>
      </c>
      <c r="U351" t="s">
        <v>42</v>
      </c>
      <c r="V351" t="s">
        <v>36</v>
      </c>
      <c r="W351" t="s">
        <v>35</v>
      </c>
    </row>
    <row r="352" spans="1:23" x14ac:dyDescent="0.25">
      <c r="A352">
        <v>185</v>
      </c>
      <c r="B352" t="s">
        <v>15</v>
      </c>
      <c r="C352">
        <v>104.52248713429501</v>
      </c>
      <c r="D352">
        <v>13.184921450878401</v>
      </c>
      <c r="E352" t="s">
        <v>57</v>
      </c>
      <c r="F352">
        <v>52</v>
      </c>
      <c r="G352">
        <v>1.0401537745247E-2</v>
      </c>
      <c r="H352">
        <v>1.5055430696410299</v>
      </c>
      <c r="I352" t="s">
        <v>70</v>
      </c>
      <c r="J352" t="s">
        <v>16</v>
      </c>
      <c r="K352" t="s">
        <v>39</v>
      </c>
      <c r="L352">
        <v>1</v>
      </c>
      <c r="M352" t="s">
        <v>62</v>
      </c>
      <c r="N352" t="s">
        <v>62</v>
      </c>
      <c r="O352" t="b">
        <v>1</v>
      </c>
      <c r="P352">
        <v>2017</v>
      </c>
      <c r="Q352">
        <v>9</v>
      </c>
      <c r="R352">
        <v>13</v>
      </c>
      <c r="S352" t="s">
        <v>29</v>
      </c>
      <c r="T352" t="s">
        <v>64</v>
      </c>
      <c r="U352" t="s">
        <v>64</v>
      </c>
      <c r="V352" t="s">
        <v>36</v>
      </c>
      <c r="W352" t="s">
        <v>35</v>
      </c>
    </row>
    <row r="353" spans="1:23" x14ac:dyDescent="0.25">
      <c r="A353">
        <v>760</v>
      </c>
      <c r="B353" t="s">
        <v>15</v>
      </c>
      <c r="C353">
        <v>103.491760749451</v>
      </c>
      <c r="D353">
        <v>13.284503641989</v>
      </c>
      <c r="E353" t="s">
        <v>57</v>
      </c>
      <c r="F353">
        <v>7</v>
      </c>
      <c r="G353" s="1">
        <v>5.8150377807815695E-4</v>
      </c>
      <c r="H353">
        <v>5.4875783818705601</v>
      </c>
      <c r="I353" t="s">
        <v>49</v>
      </c>
      <c r="J353" t="s">
        <v>16</v>
      </c>
      <c r="K353" t="s">
        <v>39</v>
      </c>
      <c r="L353">
        <v>1</v>
      </c>
      <c r="M353" t="s">
        <v>42</v>
      </c>
      <c r="N353" t="s">
        <v>42</v>
      </c>
      <c r="O353" t="b">
        <v>1</v>
      </c>
      <c r="P353">
        <v>2017</v>
      </c>
      <c r="Q353">
        <v>9</v>
      </c>
      <c r="R353">
        <v>13</v>
      </c>
      <c r="S353" t="s">
        <v>29</v>
      </c>
      <c r="T353" t="s">
        <v>42</v>
      </c>
      <c r="U353" t="s">
        <v>42</v>
      </c>
      <c r="V353" t="s">
        <v>36</v>
      </c>
      <c r="W353" t="s">
        <v>35</v>
      </c>
    </row>
    <row r="354" spans="1:23" x14ac:dyDescent="0.25">
      <c r="A354">
        <v>384</v>
      </c>
      <c r="B354" t="s">
        <v>15</v>
      </c>
      <c r="C354">
        <v>103.761582228778</v>
      </c>
      <c r="D354">
        <v>10.703115365660199</v>
      </c>
      <c r="E354" t="s">
        <v>57</v>
      </c>
      <c r="F354">
        <v>130</v>
      </c>
      <c r="G354">
        <v>4.3120786631790899E-2</v>
      </c>
      <c r="H354">
        <v>4.3759593681969102</v>
      </c>
      <c r="I354" t="s">
        <v>56</v>
      </c>
      <c r="J354" t="s">
        <v>16</v>
      </c>
      <c r="K354" t="s">
        <v>39</v>
      </c>
      <c r="L354">
        <v>1</v>
      </c>
      <c r="M354" t="s">
        <v>42</v>
      </c>
      <c r="N354" t="s">
        <v>42</v>
      </c>
      <c r="O354" t="b">
        <v>1</v>
      </c>
      <c r="P354">
        <v>2017</v>
      </c>
      <c r="Q354">
        <v>9</v>
      </c>
      <c r="R354">
        <v>13</v>
      </c>
      <c r="S354" t="s">
        <v>29</v>
      </c>
      <c r="T354" t="s">
        <v>42</v>
      </c>
      <c r="U354" t="s">
        <v>42</v>
      </c>
      <c r="V354" t="s">
        <v>36</v>
      </c>
      <c r="W354" t="s">
        <v>35</v>
      </c>
    </row>
    <row r="355" spans="1:23" x14ac:dyDescent="0.25">
      <c r="A355">
        <v>667</v>
      </c>
      <c r="B355" t="s">
        <v>15</v>
      </c>
      <c r="C355">
        <v>103.046471049849</v>
      </c>
      <c r="D355">
        <v>13.270477329236501</v>
      </c>
      <c r="E355" t="s">
        <v>57</v>
      </c>
      <c r="F355">
        <v>16</v>
      </c>
      <c r="G355" s="1">
        <v>6.0918431754937398E-4</v>
      </c>
      <c r="H355">
        <v>0.471837259381648</v>
      </c>
      <c r="I355" t="s">
        <v>49</v>
      </c>
      <c r="J355" t="s">
        <v>16</v>
      </c>
      <c r="K355" t="s">
        <v>39</v>
      </c>
      <c r="L355">
        <v>1</v>
      </c>
      <c r="M355" t="s">
        <v>37</v>
      </c>
      <c r="N355" t="s">
        <v>37</v>
      </c>
      <c r="O355" t="b">
        <v>1</v>
      </c>
      <c r="P355">
        <v>2017</v>
      </c>
      <c r="Q355">
        <v>9</v>
      </c>
      <c r="R355">
        <v>13</v>
      </c>
      <c r="S355" t="s">
        <v>29</v>
      </c>
      <c r="T355" t="s">
        <v>37</v>
      </c>
      <c r="U355" t="s">
        <v>37</v>
      </c>
      <c r="V355" t="s">
        <v>36</v>
      </c>
      <c r="W355" t="s">
        <v>35</v>
      </c>
    </row>
    <row r="356" spans="1:23" x14ac:dyDescent="0.25">
      <c r="A356">
        <v>273</v>
      </c>
      <c r="B356" t="s">
        <v>15</v>
      </c>
      <c r="C356">
        <v>104.474467095291</v>
      </c>
      <c r="D356">
        <v>13.772481090879801</v>
      </c>
      <c r="E356" t="s">
        <v>55</v>
      </c>
      <c r="F356">
        <v>86</v>
      </c>
      <c r="G356">
        <v>4.1273795874095E-3</v>
      </c>
      <c r="H356">
        <v>0.30733401570708802</v>
      </c>
      <c r="I356" t="s">
        <v>43</v>
      </c>
      <c r="J356" t="s">
        <v>16</v>
      </c>
      <c r="K356" t="s">
        <v>39</v>
      </c>
      <c r="L356">
        <v>1</v>
      </c>
      <c r="M356" t="s">
        <v>54</v>
      </c>
      <c r="N356" t="s">
        <v>54</v>
      </c>
      <c r="O356" t="b">
        <v>1</v>
      </c>
      <c r="P356">
        <v>2017</v>
      </c>
      <c r="Q356">
        <v>9</v>
      </c>
      <c r="R356">
        <v>14</v>
      </c>
      <c r="S356" t="s">
        <v>53</v>
      </c>
      <c r="T356" t="s">
        <v>37</v>
      </c>
      <c r="U356" t="s">
        <v>37</v>
      </c>
      <c r="V356" t="s">
        <v>36</v>
      </c>
      <c r="W356" t="s">
        <v>35</v>
      </c>
    </row>
    <row r="357" spans="1:23" x14ac:dyDescent="0.25">
      <c r="A357">
        <v>630</v>
      </c>
      <c r="B357" t="s">
        <v>15</v>
      </c>
      <c r="C357">
        <v>107.145153584933</v>
      </c>
      <c r="D357">
        <v>12.3835251758523</v>
      </c>
      <c r="E357" t="s">
        <v>57</v>
      </c>
      <c r="F357">
        <v>676</v>
      </c>
      <c r="G357">
        <v>5.1890523712086099E-2</v>
      </c>
      <c r="H357">
        <v>0.55694786817987996</v>
      </c>
      <c r="I357" t="s">
        <v>72</v>
      </c>
      <c r="J357" t="s">
        <v>16</v>
      </c>
      <c r="K357" t="s">
        <v>39</v>
      </c>
      <c r="L357">
        <v>1</v>
      </c>
      <c r="M357" t="s">
        <v>42</v>
      </c>
      <c r="N357" t="s">
        <v>42</v>
      </c>
      <c r="O357" t="b">
        <v>1</v>
      </c>
      <c r="P357">
        <v>2017</v>
      </c>
      <c r="Q357">
        <v>9</v>
      </c>
      <c r="R357">
        <v>13</v>
      </c>
      <c r="S357" t="s">
        <v>47</v>
      </c>
      <c r="T357" t="s">
        <v>37</v>
      </c>
      <c r="U357" t="s">
        <v>37</v>
      </c>
      <c r="V357" t="s">
        <v>36</v>
      </c>
      <c r="W357" t="s">
        <v>35</v>
      </c>
    </row>
    <row r="358" spans="1:23" x14ac:dyDescent="0.25">
      <c r="A358">
        <v>281</v>
      </c>
      <c r="B358" t="s">
        <v>15</v>
      </c>
      <c r="C358">
        <v>104.689273859644</v>
      </c>
      <c r="D358">
        <v>13.412758900605899</v>
      </c>
      <c r="E358" t="s">
        <v>57</v>
      </c>
      <c r="F358">
        <v>76</v>
      </c>
      <c r="G358">
        <v>4.3960400066430901E-3</v>
      </c>
      <c r="H358">
        <v>2.7538119830235801</v>
      </c>
      <c r="I358" t="s">
        <v>43</v>
      </c>
      <c r="J358" t="s">
        <v>16</v>
      </c>
      <c r="K358" t="s">
        <v>39</v>
      </c>
      <c r="L358">
        <v>1</v>
      </c>
      <c r="M358" t="s">
        <v>42</v>
      </c>
      <c r="N358" t="s">
        <v>42</v>
      </c>
      <c r="O358" t="b">
        <v>1</v>
      </c>
      <c r="P358">
        <v>2017</v>
      </c>
      <c r="Q358">
        <v>9</v>
      </c>
      <c r="R358">
        <v>13</v>
      </c>
      <c r="S358" t="s">
        <v>29</v>
      </c>
      <c r="T358" t="s">
        <v>42</v>
      </c>
      <c r="U358" t="s">
        <v>42</v>
      </c>
      <c r="V358" t="s">
        <v>36</v>
      </c>
      <c r="W358" t="s">
        <v>35</v>
      </c>
    </row>
    <row r="359" spans="1:23" x14ac:dyDescent="0.25">
      <c r="A359">
        <v>456</v>
      </c>
      <c r="B359" t="s">
        <v>15</v>
      </c>
      <c r="C359">
        <v>106.472948025637</v>
      </c>
      <c r="D359">
        <v>13.2420452828291</v>
      </c>
      <c r="E359" t="s">
        <v>57</v>
      </c>
      <c r="F359">
        <v>149</v>
      </c>
      <c r="G359">
        <v>1.1867042064494999E-2</v>
      </c>
      <c r="H359">
        <v>3.0364179894764498</v>
      </c>
      <c r="I359" t="s">
        <v>72</v>
      </c>
      <c r="J359" t="s">
        <v>16</v>
      </c>
      <c r="K359" t="s">
        <v>39</v>
      </c>
      <c r="L359">
        <v>1</v>
      </c>
      <c r="M359" t="s">
        <v>42</v>
      </c>
      <c r="N359" t="s">
        <v>42</v>
      </c>
      <c r="O359" t="b">
        <v>1</v>
      </c>
      <c r="P359">
        <v>2017</v>
      </c>
      <c r="Q359">
        <v>9</v>
      </c>
      <c r="R359">
        <v>13</v>
      </c>
      <c r="S359" t="s">
        <v>29</v>
      </c>
      <c r="T359" t="s">
        <v>42</v>
      </c>
      <c r="U359" t="s">
        <v>42</v>
      </c>
      <c r="V359" t="s">
        <v>36</v>
      </c>
      <c r="W359" t="s">
        <v>35</v>
      </c>
    </row>
    <row r="360" spans="1:23" x14ac:dyDescent="0.25">
      <c r="A360">
        <v>682</v>
      </c>
      <c r="B360" t="s">
        <v>15</v>
      </c>
      <c r="C360">
        <v>105.005210499832</v>
      </c>
      <c r="D360">
        <v>13.014760089628799</v>
      </c>
      <c r="E360" t="s">
        <v>57</v>
      </c>
      <c r="F360">
        <v>44</v>
      </c>
      <c r="G360">
        <v>3.5574499170153398E-3</v>
      </c>
      <c r="H360">
        <v>3.7170979199977601</v>
      </c>
      <c r="I360" t="s">
        <v>70</v>
      </c>
      <c r="J360" t="s">
        <v>16</v>
      </c>
      <c r="K360" t="s">
        <v>39</v>
      </c>
      <c r="L360">
        <v>1</v>
      </c>
      <c r="M360" t="s">
        <v>54</v>
      </c>
      <c r="N360" t="s">
        <v>54</v>
      </c>
      <c r="O360" t="b">
        <v>1</v>
      </c>
      <c r="P360">
        <v>2017</v>
      </c>
      <c r="Q360">
        <v>9</v>
      </c>
      <c r="R360">
        <v>13</v>
      </c>
      <c r="S360" t="s">
        <v>29</v>
      </c>
      <c r="T360" t="s">
        <v>59</v>
      </c>
      <c r="U360" t="s">
        <v>59</v>
      </c>
      <c r="V360" t="s">
        <v>36</v>
      </c>
      <c r="W360" t="s">
        <v>35</v>
      </c>
    </row>
    <row r="361" spans="1:23" x14ac:dyDescent="0.25">
      <c r="A361">
        <v>440</v>
      </c>
      <c r="B361" t="s">
        <v>15</v>
      </c>
      <c r="C361">
        <v>106.473239159679</v>
      </c>
      <c r="D361">
        <v>13.7735866575588</v>
      </c>
      <c r="E361" t="s">
        <v>57</v>
      </c>
      <c r="F361">
        <v>106</v>
      </c>
      <c r="G361">
        <v>2.5022770151832299E-3</v>
      </c>
      <c r="H361">
        <v>3.54016624049419</v>
      </c>
      <c r="I361" t="s">
        <v>58</v>
      </c>
      <c r="J361" t="s">
        <v>16</v>
      </c>
      <c r="K361" t="s">
        <v>39</v>
      </c>
      <c r="L361">
        <v>1</v>
      </c>
      <c r="M361" t="s">
        <v>42</v>
      </c>
      <c r="N361" t="s">
        <v>42</v>
      </c>
      <c r="O361" t="b">
        <v>1</v>
      </c>
      <c r="P361">
        <v>2017</v>
      </c>
      <c r="Q361">
        <v>9</v>
      </c>
      <c r="R361">
        <v>13</v>
      </c>
      <c r="S361" t="s">
        <v>29</v>
      </c>
      <c r="T361" t="s">
        <v>42</v>
      </c>
      <c r="U361" t="s">
        <v>42</v>
      </c>
      <c r="V361" t="s">
        <v>36</v>
      </c>
      <c r="W361" t="s">
        <v>35</v>
      </c>
    </row>
    <row r="362" spans="1:23" x14ac:dyDescent="0.25">
      <c r="A362">
        <v>267</v>
      </c>
      <c r="B362" t="s">
        <v>15</v>
      </c>
      <c r="C362">
        <v>102.570698169564</v>
      </c>
      <c r="D362">
        <v>13.652206774508</v>
      </c>
      <c r="E362" t="s">
        <v>57</v>
      </c>
      <c r="F362">
        <v>41</v>
      </c>
      <c r="G362">
        <v>1.38461192933594E-3</v>
      </c>
      <c r="H362">
        <v>3.3432527419029201</v>
      </c>
      <c r="I362" t="s">
        <v>71</v>
      </c>
      <c r="J362" t="s">
        <v>16</v>
      </c>
      <c r="K362" t="s">
        <v>39</v>
      </c>
      <c r="L362">
        <v>1</v>
      </c>
      <c r="M362" t="s">
        <v>37</v>
      </c>
      <c r="N362" t="s">
        <v>37</v>
      </c>
      <c r="O362" t="b">
        <v>1</v>
      </c>
      <c r="P362">
        <v>2017</v>
      </c>
      <c r="Q362">
        <v>9</v>
      </c>
      <c r="R362">
        <v>13</v>
      </c>
      <c r="S362" t="s">
        <v>29</v>
      </c>
      <c r="T362" t="s">
        <v>37</v>
      </c>
      <c r="U362" t="s">
        <v>37</v>
      </c>
      <c r="V362" t="s">
        <v>36</v>
      </c>
      <c r="W362" t="s">
        <v>35</v>
      </c>
    </row>
    <row r="363" spans="1:23" x14ac:dyDescent="0.25">
      <c r="A363">
        <v>125</v>
      </c>
      <c r="B363" t="s">
        <v>15</v>
      </c>
      <c r="C363">
        <v>105.012061317307</v>
      </c>
      <c r="D363">
        <v>13.368785648774599</v>
      </c>
      <c r="E363" t="s">
        <v>44</v>
      </c>
      <c r="F363">
        <v>77</v>
      </c>
      <c r="G363">
        <v>1.89461418363749E-3</v>
      </c>
      <c r="H363">
        <v>5.9090009596738602</v>
      </c>
      <c r="I363" t="s">
        <v>43</v>
      </c>
      <c r="J363" t="s">
        <v>16</v>
      </c>
      <c r="K363" t="s">
        <v>39</v>
      </c>
      <c r="L363">
        <v>1</v>
      </c>
      <c r="M363" t="s">
        <v>59</v>
      </c>
      <c r="N363" t="s">
        <v>59</v>
      </c>
      <c r="O363" t="b">
        <v>1</v>
      </c>
      <c r="P363">
        <v>2017</v>
      </c>
      <c r="Q363">
        <v>9</v>
      </c>
      <c r="R363">
        <v>14</v>
      </c>
      <c r="S363" t="s">
        <v>29</v>
      </c>
      <c r="T363" t="s">
        <v>42</v>
      </c>
      <c r="U363" t="s">
        <v>42</v>
      </c>
      <c r="V363" t="s">
        <v>36</v>
      </c>
      <c r="W363" t="s">
        <v>35</v>
      </c>
    </row>
    <row r="364" spans="1:23" x14ac:dyDescent="0.25">
      <c r="A364">
        <v>347</v>
      </c>
      <c r="B364" t="s">
        <v>15</v>
      </c>
      <c r="C364">
        <v>104.407465110206</v>
      </c>
      <c r="D364">
        <v>12.7873250876284</v>
      </c>
      <c r="E364" t="s">
        <v>57</v>
      </c>
      <c r="F364">
        <v>9</v>
      </c>
      <c r="G364" s="1">
        <v>4.3615559199742003E-4</v>
      </c>
      <c r="H364">
        <v>1.8870679498474601</v>
      </c>
      <c r="I364" t="s">
        <v>70</v>
      </c>
      <c r="J364" t="s">
        <v>16</v>
      </c>
      <c r="K364" t="s">
        <v>39</v>
      </c>
      <c r="L364">
        <v>1</v>
      </c>
      <c r="M364" t="s">
        <v>42</v>
      </c>
      <c r="N364" t="s">
        <v>42</v>
      </c>
      <c r="O364" t="b">
        <v>1</v>
      </c>
      <c r="P364">
        <v>2017</v>
      </c>
      <c r="Q364">
        <v>9</v>
      </c>
      <c r="R364">
        <v>13</v>
      </c>
      <c r="S364" t="s">
        <v>29</v>
      </c>
      <c r="T364" t="s">
        <v>42</v>
      </c>
      <c r="U364" t="s">
        <v>42</v>
      </c>
      <c r="V364" t="s">
        <v>36</v>
      </c>
      <c r="W364" t="s">
        <v>35</v>
      </c>
    </row>
    <row r="365" spans="1:23" x14ac:dyDescent="0.25">
      <c r="A365">
        <v>323</v>
      </c>
      <c r="B365" t="s">
        <v>15</v>
      </c>
      <c r="C365">
        <v>104.14754165786</v>
      </c>
      <c r="D365">
        <v>11.513852818383199</v>
      </c>
      <c r="E365" t="s">
        <v>41</v>
      </c>
      <c r="F365">
        <v>125</v>
      </c>
      <c r="G365">
        <v>9.1069011028059397E-3</v>
      </c>
      <c r="H365">
        <v>3.4483731278971499</v>
      </c>
      <c r="I365" t="s">
        <v>61</v>
      </c>
      <c r="J365" t="s">
        <v>16</v>
      </c>
      <c r="K365" t="s">
        <v>39</v>
      </c>
      <c r="L365">
        <v>1</v>
      </c>
      <c r="M365" t="s">
        <v>64</v>
      </c>
      <c r="N365" t="s">
        <v>64</v>
      </c>
      <c r="O365" t="b">
        <v>1</v>
      </c>
      <c r="P365">
        <v>2017</v>
      </c>
      <c r="Q365">
        <v>9</v>
      </c>
      <c r="R365">
        <v>14</v>
      </c>
      <c r="S365" t="s">
        <v>29</v>
      </c>
      <c r="T365" t="s">
        <v>42</v>
      </c>
      <c r="U365" t="s">
        <v>42</v>
      </c>
      <c r="V365" t="s">
        <v>36</v>
      </c>
      <c r="W365" t="s">
        <v>35</v>
      </c>
    </row>
    <row r="366" spans="1:23" x14ac:dyDescent="0.25">
      <c r="A366">
        <v>727</v>
      </c>
      <c r="B366" t="s">
        <v>15</v>
      </c>
      <c r="C366">
        <v>104.31541674322</v>
      </c>
      <c r="D366">
        <v>10.857650265586299</v>
      </c>
      <c r="E366" t="s">
        <v>55</v>
      </c>
      <c r="F366">
        <v>50</v>
      </c>
      <c r="G366">
        <v>1.8520632706752801E-2</v>
      </c>
      <c r="H366">
        <v>4.7050651958597296</v>
      </c>
      <c r="I366" t="s">
        <v>68</v>
      </c>
      <c r="J366" t="s">
        <v>16</v>
      </c>
      <c r="K366" t="s">
        <v>39</v>
      </c>
      <c r="L366">
        <v>1</v>
      </c>
      <c r="M366" t="s">
        <v>54</v>
      </c>
      <c r="N366" t="s">
        <v>54</v>
      </c>
      <c r="O366" t="b">
        <v>1</v>
      </c>
      <c r="P366">
        <v>2017</v>
      </c>
      <c r="Q366">
        <v>9</v>
      </c>
      <c r="R366">
        <v>13</v>
      </c>
      <c r="S366" t="s">
        <v>53</v>
      </c>
      <c r="T366" t="s">
        <v>37</v>
      </c>
      <c r="U366" t="s">
        <v>37</v>
      </c>
      <c r="V366" t="s">
        <v>36</v>
      </c>
      <c r="W366" t="s">
        <v>35</v>
      </c>
    </row>
    <row r="367" spans="1:23" x14ac:dyDescent="0.25">
      <c r="A367">
        <v>211</v>
      </c>
      <c r="B367" t="s">
        <v>15</v>
      </c>
      <c r="C367">
        <v>104.980444365041</v>
      </c>
      <c r="D367">
        <v>12.555683492851699</v>
      </c>
      <c r="E367" t="s">
        <v>57</v>
      </c>
      <c r="F367">
        <v>11</v>
      </c>
      <c r="G367" s="1">
        <v>3.8708969783081897E-4</v>
      </c>
      <c r="H367">
        <v>2.34745362492689</v>
      </c>
      <c r="I367" t="s">
        <v>70</v>
      </c>
      <c r="J367" t="s">
        <v>16</v>
      </c>
      <c r="K367" t="s">
        <v>39</v>
      </c>
      <c r="L367">
        <v>1</v>
      </c>
      <c r="M367" t="s">
        <v>37</v>
      </c>
      <c r="N367" t="s">
        <v>37</v>
      </c>
      <c r="O367" t="b">
        <v>1</v>
      </c>
      <c r="P367">
        <v>2017</v>
      </c>
      <c r="Q367">
        <v>9</v>
      </c>
      <c r="R367">
        <v>13</v>
      </c>
      <c r="S367" t="s">
        <v>29</v>
      </c>
      <c r="T367" t="s">
        <v>37</v>
      </c>
      <c r="U367" t="s">
        <v>37</v>
      </c>
      <c r="V367" t="s">
        <v>36</v>
      </c>
      <c r="W367" t="s">
        <v>35</v>
      </c>
    </row>
    <row r="368" spans="1:23" x14ac:dyDescent="0.25">
      <c r="A368">
        <v>389</v>
      </c>
      <c r="B368" t="s">
        <v>15</v>
      </c>
      <c r="C368">
        <v>102.86277826121901</v>
      </c>
      <c r="D368">
        <v>13.420710516045499</v>
      </c>
      <c r="E368" t="s">
        <v>57</v>
      </c>
      <c r="F368">
        <v>16</v>
      </c>
      <c r="G368" s="1">
        <v>1.9388926752732E-4</v>
      </c>
      <c r="H368">
        <v>0.79588308027056998</v>
      </c>
      <c r="I368" t="s">
        <v>71</v>
      </c>
      <c r="J368" t="s">
        <v>16</v>
      </c>
      <c r="K368" t="s">
        <v>39</v>
      </c>
      <c r="L368">
        <v>1</v>
      </c>
      <c r="M368" t="s">
        <v>37</v>
      </c>
      <c r="N368" t="s">
        <v>37</v>
      </c>
      <c r="O368" t="b">
        <v>1</v>
      </c>
      <c r="P368">
        <v>2017</v>
      </c>
      <c r="Q368">
        <v>9</v>
      </c>
      <c r="R368">
        <v>13</v>
      </c>
      <c r="S368" t="s">
        <v>29</v>
      </c>
      <c r="T368" t="s">
        <v>37</v>
      </c>
      <c r="U368" t="s">
        <v>37</v>
      </c>
      <c r="V368" t="s">
        <v>36</v>
      </c>
      <c r="W368" t="s">
        <v>35</v>
      </c>
    </row>
    <row r="369" spans="1:23" x14ac:dyDescent="0.25">
      <c r="A369">
        <v>239</v>
      </c>
      <c r="B369" t="s">
        <v>15</v>
      </c>
      <c r="C369">
        <v>105.159794826359</v>
      </c>
      <c r="D369">
        <v>12.8603791629548</v>
      </c>
      <c r="E369" t="s">
        <v>60</v>
      </c>
      <c r="F369">
        <v>37</v>
      </c>
      <c r="G369">
        <v>7.7829455362830504E-3</v>
      </c>
      <c r="H369">
        <v>5.2626202256351204</v>
      </c>
      <c r="I369" t="s">
        <v>70</v>
      </c>
      <c r="J369" t="s">
        <v>16</v>
      </c>
      <c r="K369" t="s">
        <v>39</v>
      </c>
      <c r="L369">
        <v>1</v>
      </c>
      <c r="M369" t="s">
        <v>69</v>
      </c>
      <c r="N369" t="s">
        <v>69</v>
      </c>
      <c r="O369" t="b">
        <v>1</v>
      </c>
      <c r="P369">
        <v>2017</v>
      </c>
      <c r="Q369">
        <v>9</v>
      </c>
      <c r="R369">
        <v>15</v>
      </c>
      <c r="S369" t="s">
        <v>29</v>
      </c>
      <c r="T369" t="s">
        <v>69</v>
      </c>
      <c r="U369" t="s">
        <v>69</v>
      </c>
      <c r="V369" t="s">
        <v>36</v>
      </c>
      <c r="W369" t="s">
        <v>35</v>
      </c>
    </row>
    <row r="370" spans="1:23" x14ac:dyDescent="0.25">
      <c r="A370">
        <v>497</v>
      </c>
      <c r="B370" t="s">
        <v>15</v>
      </c>
      <c r="C370">
        <v>105.942494571753</v>
      </c>
      <c r="D370">
        <v>12.249430411496</v>
      </c>
      <c r="E370" t="s">
        <v>57</v>
      </c>
      <c r="F370">
        <v>17</v>
      </c>
      <c r="G370">
        <v>1.54848162693997E-3</v>
      </c>
      <c r="H370">
        <v>2.8711739165839298</v>
      </c>
      <c r="I370" t="s">
        <v>45</v>
      </c>
      <c r="J370" t="s">
        <v>16</v>
      </c>
      <c r="K370" t="s">
        <v>39</v>
      </c>
      <c r="L370">
        <v>1</v>
      </c>
      <c r="M370" t="s">
        <v>37</v>
      </c>
      <c r="N370" t="s">
        <v>37</v>
      </c>
      <c r="O370" t="b">
        <v>1</v>
      </c>
      <c r="P370">
        <v>2017</v>
      </c>
      <c r="Q370">
        <v>9</v>
      </c>
      <c r="R370">
        <v>13</v>
      </c>
      <c r="S370" t="s">
        <v>29</v>
      </c>
      <c r="T370" t="s">
        <v>37</v>
      </c>
      <c r="U370" t="s">
        <v>37</v>
      </c>
      <c r="V370" t="s">
        <v>36</v>
      </c>
      <c r="W370" t="s">
        <v>35</v>
      </c>
    </row>
    <row r="371" spans="1:23" x14ac:dyDescent="0.25">
      <c r="A371">
        <v>256</v>
      </c>
      <c r="B371" t="s">
        <v>15</v>
      </c>
      <c r="C371">
        <v>102.841063600024</v>
      </c>
      <c r="D371">
        <v>13.7841589566849</v>
      </c>
      <c r="E371" t="s">
        <v>57</v>
      </c>
      <c r="F371">
        <v>67</v>
      </c>
      <c r="G371">
        <v>1.5133743340758E-2</v>
      </c>
      <c r="H371">
        <v>3.2426038356833899</v>
      </c>
      <c r="I371" t="s">
        <v>71</v>
      </c>
      <c r="J371" t="s">
        <v>16</v>
      </c>
      <c r="K371" t="s">
        <v>39</v>
      </c>
      <c r="L371">
        <v>1</v>
      </c>
      <c r="M371" t="s">
        <v>37</v>
      </c>
      <c r="N371" t="s">
        <v>37</v>
      </c>
      <c r="O371" t="b">
        <v>1</v>
      </c>
      <c r="P371">
        <v>2017</v>
      </c>
      <c r="Q371">
        <v>9</v>
      </c>
      <c r="R371">
        <v>13</v>
      </c>
      <c r="S371" t="s">
        <v>29</v>
      </c>
      <c r="T371" t="s">
        <v>37</v>
      </c>
      <c r="U371" t="s">
        <v>37</v>
      </c>
      <c r="V371" t="s">
        <v>36</v>
      </c>
      <c r="W371" t="s">
        <v>35</v>
      </c>
    </row>
    <row r="372" spans="1:23" x14ac:dyDescent="0.25">
      <c r="A372">
        <v>485</v>
      </c>
      <c r="B372" t="s">
        <v>15</v>
      </c>
      <c r="C372">
        <v>104.90041135013099</v>
      </c>
      <c r="D372">
        <v>12.8214533485465</v>
      </c>
      <c r="E372" t="s">
        <v>57</v>
      </c>
      <c r="F372">
        <v>19</v>
      </c>
      <c r="G372" s="1">
        <v>5.8094426637515101E-4</v>
      </c>
      <c r="H372">
        <v>3.93625550076196</v>
      </c>
      <c r="I372" t="s">
        <v>70</v>
      </c>
      <c r="J372" t="s">
        <v>16</v>
      </c>
      <c r="K372" t="s">
        <v>39</v>
      </c>
      <c r="L372">
        <v>1</v>
      </c>
      <c r="M372" t="s">
        <v>64</v>
      </c>
      <c r="N372" t="s">
        <v>64</v>
      </c>
      <c r="O372" t="b">
        <v>1</v>
      </c>
      <c r="P372">
        <v>2017</v>
      </c>
      <c r="Q372">
        <v>9</v>
      </c>
      <c r="R372">
        <v>13</v>
      </c>
      <c r="S372" t="s">
        <v>29</v>
      </c>
      <c r="T372" t="s">
        <v>42</v>
      </c>
      <c r="U372" t="s">
        <v>42</v>
      </c>
      <c r="V372" t="s">
        <v>36</v>
      </c>
      <c r="W372" t="s">
        <v>35</v>
      </c>
    </row>
    <row r="373" spans="1:23" x14ac:dyDescent="0.25">
      <c r="A373">
        <v>436</v>
      </c>
      <c r="B373" t="s">
        <v>15</v>
      </c>
      <c r="C373">
        <v>105.22289706904</v>
      </c>
      <c r="D373">
        <v>12.477924536371599</v>
      </c>
      <c r="E373" t="s">
        <v>57</v>
      </c>
      <c r="F373">
        <v>20</v>
      </c>
      <c r="G373">
        <v>2.3500464461982699E-3</v>
      </c>
      <c r="H373">
        <v>4.6546324106636296</v>
      </c>
      <c r="I373" t="s">
        <v>70</v>
      </c>
      <c r="J373" t="s">
        <v>16</v>
      </c>
      <c r="K373" t="s">
        <v>39</v>
      </c>
      <c r="L373">
        <v>1</v>
      </c>
      <c r="M373" t="s">
        <v>37</v>
      </c>
      <c r="N373" t="s">
        <v>37</v>
      </c>
      <c r="O373" t="b">
        <v>1</v>
      </c>
      <c r="P373">
        <v>2017</v>
      </c>
      <c r="Q373">
        <v>9</v>
      </c>
      <c r="R373">
        <v>13</v>
      </c>
      <c r="S373" t="s">
        <v>29</v>
      </c>
      <c r="T373" t="s">
        <v>37</v>
      </c>
      <c r="U373" t="s">
        <v>37</v>
      </c>
      <c r="V373" t="s">
        <v>36</v>
      </c>
      <c r="W373" t="s">
        <v>35</v>
      </c>
    </row>
    <row r="374" spans="1:23" x14ac:dyDescent="0.25">
      <c r="A374">
        <v>763</v>
      </c>
      <c r="B374" t="s">
        <v>15</v>
      </c>
      <c r="C374">
        <v>103.747100740259</v>
      </c>
      <c r="D374">
        <v>13.733567573375201</v>
      </c>
      <c r="E374" t="s">
        <v>57</v>
      </c>
      <c r="F374">
        <v>46</v>
      </c>
      <c r="G374">
        <v>5.5167671809007402E-3</v>
      </c>
      <c r="H374">
        <v>4.4128571553496103</v>
      </c>
      <c r="I374" t="s">
        <v>65</v>
      </c>
      <c r="J374" t="s">
        <v>16</v>
      </c>
      <c r="K374" t="s">
        <v>39</v>
      </c>
      <c r="L374">
        <v>1</v>
      </c>
      <c r="M374" t="s">
        <v>69</v>
      </c>
      <c r="N374" t="s">
        <v>69</v>
      </c>
      <c r="O374" t="b">
        <v>1</v>
      </c>
      <c r="P374">
        <v>2017</v>
      </c>
      <c r="Q374">
        <v>9</v>
      </c>
      <c r="R374">
        <v>13</v>
      </c>
      <c r="S374" t="s">
        <v>29</v>
      </c>
      <c r="T374" t="s">
        <v>37</v>
      </c>
      <c r="U374" t="s">
        <v>37</v>
      </c>
      <c r="V374" t="s">
        <v>36</v>
      </c>
      <c r="W374" t="s">
        <v>35</v>
      </c>
    </row>
    <row r="375" spans="1:23" x14ac:dyDescent="0.25">
      <c r="A375">
        <v>817</v>
      </c>
      <c r="B375" t="s">
        <v>15</v>
      </c>
      <c r="C375">
        <v>106.48941804498401</v>
      </c>
      <c r="D375">
        <v>13.370622938556499</v>
      </c>
      <c r="E375" t="s">
        <v>57</v>
      </c>
      <c r="F375">
        <v>89</v>
      </c>
      <c r="G375">
        <v>2.6107234952750802E-3</v>
      </c>
      <c r="H375">
        <v>6.1233529433214002</v>
      </c>
      <c r="I375" t="s">
        <v>72</v>
      </c>
      <c r="J375" t="s">
        <v>16</v>
      </c>
      <c r="K375" t="s">
        <v>39</v>
      </c>
      <c r="L375">
        <v>1</v>
      </c>
      <c r="M375" t="s">
        <v>54</v>
      </c>
      <c r="N375" t="s">
        <v>54</v>
      </c>
      <c r="O375" t="b">
        <v>1</v>
      </c>
      <c r="P375">
        <v>2017</v>
      </c>
      <c r="Q375">
        <v>9</v>
      </c>
      <c r="R375">
        <v>13</v>
      </c>
      <c r="S375" t="s">
        <v>29</v>
      </c>
      <c r="T375" t="s">
        <v>54</v>
      </c>
      <c r="U375" t="s">
        <v>54</v>
      </c>
      <c r="V375" t="s">
        <v>36</v>
      </c>
      <c r="W375" t="s">
        <v>35</v>
      </c>
    </row>
    <row r="376" spans="1:23" x14ac:dyDescent="0.25">
      <c r="A376">
        <v>703</v>
      </c>
      <c r="B376" t="s">
        <v>15</v>
      </c>
      <c r="C376">
        <v>106.18718652978301</v>
      </c>
      <c r="D376">
        <v>12.832125338755899</v>
      </c>
      <c r="E376" t="s">
        <v>57</v>
      </c>
      <c r="F376">
        <v>64</v>
      </c>
      <c r="G376">
        <v>2.0114219374797E-3</v>
      </c>
      <c r="H376">
        <v>5.7814555256724898</v>
      </c>
      <c r="I376" t="s">
        <v>45</v>
      </c>
      <c r="J376" t="s">
        <v>16</v>
      </c>
      <c r="K376" t="s">
        <v>39</v>
      </c>
      <c r="L376">
        <v>1</v>
      </c>
      <c r="M376" t="s">
        <v>42</v>
      </c>
      <c r="N376" t="s">
        <v>42</v>
      </c>
      <c r="O376" t="b">
        <v>1</v>
      </c>
      <c r="P376">
        <v>2017</v>
      </c>
      <c r="Q376">
        <v>9</v>
      </c>
      <c r="R376">
        <v>13</v>
      </c>
      <c r="S376" t="s">
        <v>29</v>
      </c>
      <c r="T376" t="s">
        <v>42</v>
      </c>
      <c r="U376" t="s">
        <v>42</v>
      </c>
      <c r="V376" t="s">
        <v>36</v>
      </c>
      <c r="W376" t="s">
        <v>35</v>
      </c>
    </row>
    <row r="377" spans="1:23" x14ac:dyDescent="0.25">
      <c r="A377">
        <v>766</v>
      </c>
      <c r="B377" t="s">
        <v>15</v>
      </c>
      <c r="C377">
        <v>103.640553678917</v>
      </c>
      <c r="D377">
        <v>13.6637506453244</v>
      </c>
      <c r="E377" t="s">
        <v>57</v>
      </c>
      <c r="F377">
        <v>24</v>
      </c>
      <c r="G377" s="1">
        <v>6.9230727815393996E-4</v>
      </c>
      <c r="H377">
        <v>3.3432596777063699</v>
      </c>
      <c r="I377" t="s">
        <v>65</v>
      </c>
      <c r="J377" t="s">
        <v>16</v>
      </c>
      <c r="K377" t="s">
        <v>39</v>
      </c>
      <c r="L377">
        <v>1</v>
      </c>
      <c r="M377" t="s">
        <v>37</v>
      </c>
      <c r="N377" t="s">
        <v>37</v>
      </c>
      <c r="O377" t="b">
        <v>1</v>
      </c>
      <c r="P377">
        <v>2017</v>
      </c>
      <c r="Q377">
        <v>9</v>
      </c>
      <c r="R377">
        <v>13</v>
      </c>
      <c r="S377" t="s">
        <v>29</v>
      </c>
      <c r="T377" t="s">
        <v>37</v>
      </c>
      <c r="U377" t="s">
        <v>37</v>
      </c>
      <c r="V377" t="s">
        <v>36</v>
      </c>
      <c r="W377" t="s">
        <v>35</v>
      </c>
    </row>
    <row r="378" spans="1:23" x14ac:dyDescent="0.25">
      <c r="A378">
        <v>458</v>
      </c>
      <c r="B378" t="s">
        <v>15</v>
      </c>
      <c r="C378">
        <v>106.274772721275</v>
      </c>
      <c r="D378">
        <v>12.9554189288376</v>
      </c>
      <c r="E378" t="s">
        <v>60</v>
      </c>
      <c r="F378">
        <v>64</v>
      </c>
      <c r="G378">
        <v>3.1802225677985698E-3</v>
      </c>
      <c r="H378">
        <v>5.7343182816997196</v>
      </c>
      <c r="I378" t="s">
        <v>45</v>
      </c>
      <c r="J378" t="s">
        <v>16</v>
      </c>
      <c r="K378" t="s">
        <v>39</v>
      </c>
      <c r="L378">
        <v>1</v>
      </c>
      <c r="M378" t="s">
        <v>37</v>
      </c>
      <c r="N378" t="s">
        <v>37</v>
      </c>
      <c r="O378" t="b">
        <v>1</v>
      </c>
      <c r="P378">
        <v>2017</v>
      </c>
      <c r="Q378">
        <v>9</v>
      </c>
      <c r="R378">
        <v>15</v>
      </c>
      <c r="S378" t="s">
        <v>29</v>
      </c>
      <c r="T378" t="s">
        <v>37</v>
      </c>
      <c r="U378" t="s">
        <v>37</v>
      </c>
      <c r="V378" t="s">
        <v>36</v>
      </c>
      <c r="W378" t="s">
        <v>35</v>
      </c>
    </row>
    <row r="379" spans="1:23" x14ac:dyDescent="0.25">
      <c r="A379">
        <v>365</v>
      </c>
      <c r="B379" t="s">
        <v>15</v>
      </c>
      <c r="C379">
        <v>103.959060261861</v>
      </c>
      <c r="D379">
        <v>11.677222110566101</v>
      </c>
      <c r="E379" t="s">
        <v>57</v>
      </c>
      <c r="F379">
        <v>114</v>
      </c>
      <c r="G379">
        <v>3.4677978510200299E-3</v>
      </c>
      <c r="H379">
        <v>2.6899338836093598</v>
      </c>
      <c r="I379" t="s">
        <v>61</v>
      </c>
      <c r="J379" t="s">
        <v>16</v>
      </c>
      <c r="K379" t="s">
        <v>39</v>
      </c>
      <c r="L379">
        <v>1</v>
      </c>
      <c r="M379" t="s">
        <v>62</v>
      </c>
      <c r="N379" t="s">
        <v>62</v>
      </c>
      <c r="O379" t="b">
        <v>1</v>
      </c>
      <c r="P379">
        <v>2017</v>
      </c>
      <c r="Q379">
        <v>9</v>
      </c>
      <c r="R379">
        <v>13</v>
      </c>
      <c r="S379" t="s">
        <v>29</v>
      </c>
      <c r="T379" t="s">
        <v>62</v>
      </c>
      <c r="U379" t="s">
        <v>62</v>
      </c>
      <c r="V379" t="s">
        <v>36</v>
      </c>
      <c r="W379" t="s">
        <v>35</v>
      </c>
    </row>
    <row r="380" spans="1:23" x14ac:dyDescent="0.25">
      <c r="A380">
        <v>341</v>
      </c>
      <c r="B380" t="s">
        <v>15</v>
      </c>
      <c r="C380">
        <v>105.06213891358399</v>
      </c>
      <c r="D380">
        <v>13.124609311874901</v>
      </c>
      <c r="E380" t="s">
        <v>57</v>
      </c>
      <c r="F380">
        <v>86</v>
      </c>
      <c r="G380">
        <v>5.5429834530338201E-3</v>
      </c>
      <c r="H380">
        <v>3.5798206870847298</v>
      </c>
      <c r="I380" t="s">
        <v>43</v>
      </c>
      <c r="J380" t="s">
        <v>16</v>
      </c>
      <c r="K380" t="s">
        <v>39</v>
      </c>
      <c r="L380">
        <v>1</v>
      </c>
      <c r="M380" t="s">
        <v>37</v>
      </c>
      <c r="N380" t="s">
        <v>37</v>
      </c>
      <c r="O380" t="b">
        <v>1</v>
      </c>
      <c r="P380">
        <v>2017</v>
      </c>
      <c r="Q380">
        <v>9</v>
      </c>
      <c r="R380">
        <v>13</v>
      </c>
      <c r="S380" t="s">
        <v>29</v>
      </c>
      <c r="T380" t="s">
        <v>37</v>
      </c>
      <c r="U380" t="s">
        <v>37</v>
      </c>
      <c r="V380" t="s">
        <v>36</v>
      </c>
      <c r="W380" t="s">
        <v>35</v>
      </c>
    </row>
    <row r="381" spans="1:23" x14ac:dyDescent="0.25">
      <c r="A381">
        <v>794</v>
      </c>
      <c r="B381" t="s">
        <v>15</v>
      </c>
      <c r="C381">
        <v>105.476467149237</v>
      </c>
      <c r="D381">
        <v>13.273702367576099</v>
      </c>
      <c r="E381" t="s">
        <v>57</v>
      </c>
      <c r="F381">
        <v>121</v>
      </c>
      <c r="G381">
        <v>4.9913335671577901E-3</v>
      </c>
      <c r="H381">
        <v>1.6251790612299499</v>
      </c>
      <c r="I381" t="s">
        <v>70</v>
      </c>
      <c r="J381" t="s">
        <v>16</v>
      </c>
      <c r="K381" t="s">
        <v>39</v>
      </c>
      <c r="L381">
        <v>1</v>
      </c>
      <c r="M381" t="s">
        <v>42</v>
      </c>
      <c r="N381" t="s">
        <v>42</v>
      </c>
      <c r="O381" t="b">
        <v>1</v>
      </c>
      <c r="P381">
        <v>2017</v>
      </c>
      <c r="Q381">
        <v>9</v>
      </c>
      <c r="R381">
        <v>13</v>
      </c>
      <c r="S381" t="s">
        <v>29</v>
      </c>
      <c r="T381" t="s">
        <v>42</v>
      </c>
      <c r="U381" t="s">
        <v>42</v>
      </c>
      <c r="V381" t="s">
        <v>36</v>
      </c>
      <c r="W381" t="s">
        <v>35</v>
      </c>
    </row>
    <row r="382" spans="1:23" x14ac:dyDescent="0.25">
      <c r="A382">
        <v>358</v>
      </c>
      <c r="B382" t="s">
        <v>15</v>
      </c>
      <c r="C382">
        <v>103.50130945666901</v>
      </c>
      <c r="D382">
        <v>13.232628952140701</v>
      </c>
      <c r="E382" t="s">
        <v>44</v>
      </c>
      <c r="F382">
        <v>8</v>
      </c>
      <c r="G382" s="1">
        <v>1.9381089228515699E-4</v>
      </c>
      <c r="H382">
        <v>0.79548700546637896</v>
      </c>
      <c r="I382" t="s">
        <v>49</v>
      </c>
      <c r="J382" t="s">
        <v>16</v>
      </c>
      <c r="K382" t="s">
        <v>39</v>
      </c>
      <c r="L382">
        <v>1</v>
      </c>
      <c r="M382" t="s">
        <v>59</v>
      </c>
      <c r="N382" t="s">
        <v>59</v>
      </c>
      <c r="O382" t="b">
        <v>1</v>
      </c>
      <c r="P382">
        <v>2017</v>
      </c>
      <c r="Q382">
        <v>9</v>
      </c>
      <c r="R382">
        <v>14</v>
      </c>
      <c r="S382" t="s">
        <v>29</v>
      </c>
      <c r="T382" t="s">
        <v>42</v>
      </c>
      <c r="U382" t="s">
        <v>42</v>
      </c>
      <c r="V382" t="s">
        <v>36</v>
      </c>
      <c r="W382" t="s">
        <v>35</v>
      </c>
    </row>
    <row r="383" spans="1:23" x14ac:dyDescent="0.25">
      <c r="A383">
        <v>318</v>
      </c>
      <c r="B383" t="s">
        <v>15</v>
      </c>
      <c r="C383">
        <v>103.416088615462</v>
      </c>
      <c r="D383">
        <v>10.9179500779174</v>
      </c>
      <c r="E383" t="s">
        <v>57</v>
      </c>
      <c r="F383">
        <v>25</v>
      </c>
      <c r="G383">
        <v>0</v>
      </c>
      <c r="H383">
        <v>0</v>
      </c>
      <c r="I383" t="s">
        <v>46</v>
      </c>
      <c r="J383" t="s">
        <v>16</v>
      </c>
      <c r="K383" t="s">
        <v>39</v>
      </c>
      <c r="L383">
        <v>1</v>
      </c>
      <c r="M383" t="s">
        <v>59</v>
      </c>
      <c r="N383" t="s">
        <v>59</v>
      </c>
      <c r="O383" t="b">
        <v>1</v>
      </c>
      <c r="P383">
        <v>2017</v>
      </c>
      <c r="Q383">
        <v>9</v>
      </c>
      <c r="R383">
        <v>13</v>
      </c>
      <c r="S383" t="s">
        <v>29</v>
      </c>
      <c r="T383" t="s">
        <v>64</v>
      </c>
      <c r="U383" t="s">
        <v>64</v>
      </c>
      <c r="V383" t="s">
        <v>52</v>
      </c>
      <c r="W383" t="s">
        <v>51</v>
      </c>
    </row>
    <row r="384" spans="1:23" x14ac:dyDescent="0.25">
      <c r="A384">
        <v>355</v>
      </c>
      <c r="B384" t="s">
        <v>15</v>
      </c>
      <c r="C384">
        <v>105.94927489102101</v>
      </c>
      <c r="D384">
        <v>12.9337353069033</v>
      </c>
      <c r="E384" t="s">
        <v>57</v>
      </c>
      <c r="F384">
        <v>49</v>
      </c>
      <c r="G384">
        <v>5.6741251887230896E-3</v>
      </c>
      <c r="H384">
        <v>2.8448660203995901</v>
      </c>
      <c r="I384" t="s">
        <v>45</v>
      </c>
      <c r="J384" t="s">
        <v>16</v>
      </c>
      <c r="K384" t="s">
        <v>39</v>
      </c>
      <c r="L384">
        <v>1</v>
      </c>
      <c r="M384" t="s">
        <v>50</v>
      </c>
      <c r="N384" t="s">
        <v>50</v>
      </c>
      <c r="O384" t="b">
        <v>1</v>
      </c>
      <c r="P384">
        <v>2017</v>
      </c>
      <c r="Q384">
        <v>9</v>
      </c>
      <c r="R384">
        <v>13</v>
      </c>
      <c r="S384" t="s">
        <v>29</v>
      </c>
      <c r="T384" t="s">
        <v>69</v>
      </c>
      <c r="U384" t="s">
        <v>69</v>
      </c>
      <c r="V384" t="s">
        <v>52</v>
      </c>
      <c r="W384" t="s">
        <v>51</v>
      </c>
    </row>
    <row r="385" spans="1:23" x14ac:dyDescent="0.25">
      <c r="A385">
        <v>276</v>
      </c>
      <c r="B385" t="s">
        <v>15</v>
      </c>
      <c r="C385">
        <v>107.27946185107</v>
      </c>
      <c r="D385">
        <v>12.9294108528123</v>
      </c>
      <c r="E385" t="s">
        <v>57</v>
      </c>
      <c r="F385">
        <v>188</v>
      </c>
      <c r="G385">
        <v>6.2174438448057102E-3</v>
      </c>
      <c r="H385">
        <v>3.9988054942372102</v>
      </c>
      <c r="I385" t="s">
        <v>72</v>
      </c>
      <c r="J385" t="s">
        <v>16</v>
      </c>
      <c r="K385" t="s">
        <v>39</v>
      </c>
      <c r="L385">
        <v>1</v>
      </c>
      <c r="M385" t="s">
        <v>42</v>
      </c>
      <c r="N385" t="s">
        <v>42</v>
      </c>
      <c r="O385" t="b">
        <v>1</v>
      </c>
      <c r="P385">
        <v>2017</v>
      </c>
      <c r="Q385">
        <v>9</v>
      </c>
      <c r="R385">
        <v>13</v>
      </c>
      <c r="S385" t="s">
        <v>29</v>
      </c>
      <c r="T385" t="s">
        <v>59</v>
      </c>
      <c r="U385" t="s">
        <v>59</v>
      </c>
      <c r="V385" t="s">
        <v>52</v>
      </c>
      <c r="W385" t="s">
        <v>51</v>
      </c>
    </row>
    <row r="386" spans="1:23" x14ac:dyDescent="0.25">
      <c r="A386">
        <v>372</v>
      </c>
      <c r="B386" t="s">
        <v>15</v>
      </c>
      <c r="C386">
        <v>103.223216305392</v>
      </c>
      <c r="D386">
        <v>12.2077420374477</v>
      </c>
      <c r="E386" t="s">
        <v>57</v>
      </c>
      <c r="F386">
        <v>565</v>
      </c>
      <c r="G386">
        <v>3.6817312441551203E-2</v>
      </c>
      <c r="H386">
        <v>2.14726626051683</v>
      </c>
      <c r="I386" t="s">
        <v>40</v>
      </c>
      <c r="J386" t="s">
        <v>16</v>
      </c>
      <c r="K386" t="s">
        <v>39</v>
      </c>
      <c r="L386">
        <v>1</v>
      </c>
      <c r="M386" t="s">
        <v>42</v>
      </c>
      <c r="N386" t="s">
        <v>42</v>
      </c>
      <c r="O386" t="b">
        <v>1</v>
      </c>
      <c r="P386">
        <v>2017</v>
      </c>
      <c r="Q386">
        <v>9</v>
      </c>
      <c r="R386">
        <v>13</v>
      </c>
      <c r="S386" t="s">
        <v>29</v>
      </c>
      <c r="T386" t="s">
        <v>42</v>
      </c>
      <c r="U386" t="s">
        <v>42</v>
      </c>
      <c r="V386" t="s">
        <v>36</v>
      </c>
      <c r="W386" t="s">
        <v>35</v>
      </c>
    </row>
    <row r="387" spans="1:23" x14ac:dyDescent="0.25">
      <c r="A387">
        <v>102</v>
      </c>
      <c r="B387" t="s">
        <v>15</v>
      </c>
      <c r="C387">
        <v>103.903112596051</v>
      </c>
      <c r="D387">
        <v>11.2237728687925</v>
      </c>
      <c r="E387" t="s">
        <v>57</v>
      </c>
      <c r="F387">
        <v>354</v>
      </c>
      <c r="G387">
        <v>6.4411494346603607E-2</v>
      </c>
      <c r="H387">
        <v>3.8943640233121202</v>
      </c>
      <c r="I387" t="s">
        <v>46</v>
      </c>
      <c r="J387" t="s">
        <v>16</v>
      </c>
      <c r="K387" t="s">
        <v>39</v>
      </c>
      <c r="L387">
        <v>1</v>
      </c>
      <c r="M387" t="s">
        <v>42</v>
      </c>
      <c r="N387" t="s">
        <v>42</v>
      </c>
      <c r="O387" t="b">
        <v>1</v>
      </c>
      <c r="P387">
        <v>2017</v>
      </c>
      <c r="Q387">
        <v>9</v>
      </c>
      <c r="R387">
        <v>13</v>
      </c>
      <c r="S387" t="s">
        <v>29</v>
      </c>
      <c r="T387" t="s">
        <v>42</v>
      </c>
      <c r="U387" t="s">
        <v>42</v>
      </c>
      <c r="V387" t="s">
        <v>36</v>
      </c>
      <c r="W387" t="s">
        <v>35</v>
      </c>
    </row>
    <row r="388" spans="1:23" x14ac:dyDescent="0.25">
      <c r="A388">
        <v>205</v>
      </c>
      <c r="B388" t="s">
        <v>15</v>
      </c>
      <c r="C388">
        <v>104.514507377942</v>
      </c>
      <c r="D388">
        <v>12.8278230079379</v>
      </c>
      <c r="E388" t="s">
        <v>57</v>
      </c>
      <c r="F388">
        <v>9</v>
      </c>
      <c r="G388" s="1">
        <v>6.0895981045320201E-4</v>
      </c>
      <c r="H388">
        <v>0.47111425430991999</v>
      </c>
      <c r="I388" t="s">
        <v>70</v>
      </c>
      <c r="J388" t="s">
        <v>16</v>
      </c>
      <c r="K388" t="s">
        <v>39</v>
      </c>
      <c r="L388">
        <v>1</v>
      </c>
      <c r="M388" t="s">
        <v>37</v>
      </c>
      <c r="N388" t="s">
        <v>37</v>
      </c>
      <c r="O388" t="b">
        <v>1</v>
      </c>
      <c r="P388">
        <v>2017</v>
      </c>
      <c r="Q388">
        <v>9</v>
      </c>
      <c r="R388">
        <v>13</v>
      </c>
      <c r="S388" t="s">
        <v>29</v>
      </c>
      <c r="T388" t="s">
        <v>37</v>
      </c>
      <c r="U388" t="s">
        <v>37</v>
      </c>
      <c r="V388" t="s">
        <v>36</v>
      </c>
      <c r="W388" t="s">
        <v>35</v>
      </c>
    </row>
    <row r="389" spans="1:23" x14ac:dyDescent="0.25">
      <c r="A389">
        <v>565</v>
      </c>
      <c r="B389" t="s">
        <v>15</v>
      </c>
      <c r="C389">
        <v>103.134361342969</v>
      </c>
      <c r="D389">
        <v>14.0784027002667</v>
      </c>
      <c r="E389" t="s">
        <v>57</v>
      </c>
      <c r="F389">
        <v>66</v>
      </c>
      <c r="G389">
        <v>1.4914162372544101E-3</v>
      </c>
      <c r="H389">
        <v>1.1984204112977399</v>
      </c>
      <c r="I389" t="s">
        <v>71</v>
      </c>
      <c r="J389" t="s">
        <v>16</v>
      </c>
      <c r="K389" t="s">
        <v>39</v>
      </c>
      <c r="L389">
        <v>1</v>
      </c>
      <c r="M389" t="s">
        <v>37</v>
      </c>
      <c r="N389" t="s">
        <v>37</v>
      </c>
      <c r="O389" t="b">
        <v>1</v>
      </c>
      <c r="P389">
        <v>2017</v>
      </c>
      <c r="Q389">
        <v>9</v>
      </c>
      <c r="R389">
        <v>13</v>
      </c>
      <c r="S389" t="s">
        <v>29</v>
      </c>
      <c r="T389" t="s">
        <v>37</v>
      </c>
      <c r="U389" t="s">
        <v>37</v>
      </c>
      <c r="V389" t="s">
        <v>36</v>
      </c>
      <c r="W389" t="s">
        <v>35</v>
      </c>
    </row>
    <row r="390" spans="1:23" x14ac:dyDescent="0.25">
      <c r="A390">
        <v>721</v>
      </c>
      <c r="B390" t="s">
        <v>15</v>
      </c>
      <c r="C390">
        <v>107.283560247192</v>
      </c>
      <c r="D390">
        <v>14.3508564260017</v>
      </c>
      <c r="E390" t="s">
        <v>57</v>
      </c>
      <c r="F390">
        <v>508</v>
      </c>
      <c r="G390">
        <v>3.5216846229697701E-2</v>
      </c>
      <c r="H390">
        <v>5.15399905778182</v>
      </c>
      <c r="I390" t="s">
        <v>48</v>
      </c>
      <c r="J390" t="s">
        <v>16</v>
      </c>
      <c r="K390" t="s">
        <v>39</v>
      </c>
      <c r="L390">
        <v>1</v>
      </c>
      <c r="M390" t="s">
        <v>42</v>
      </c>
      <c r="N390" t="s">
        <v>42</v>
      </c>
      <c r="O390" t="b">
        <v>1</v>
      </c>
      <c r="P390">
        <v>2017</v>
      </c>
      <c r="Q390">
        <v>9</v>
      </c>
      <c r="R390">
        <v>13</v>
      </c>
      <c r="S390" t="s">
        <v>29</v>
      </c>
      <c r="T390" t="s">
        <v>42</v>
      </c>
      <c r="U390" t="s">
        <v>42</v>
      </c>
      <c r="V390" t="s">
        <v>36</v>
      </c>
      <c r="W390" t="s">
        <v>35</v>
      </c>
    </row>
    <row r="391" spans="1:23" x14ac:dyDescent="0.25">
      <c r="A391">
        <v>88</v>
      </c>
      <c r="B391" t="s">
        <v>15</v>
      </c>
      <c r="C391">
        <v>103.581035412925</v>
      </c>
      <c r="D391">
        <v>12.686271100709501</v>
      </c>
      <c r="E391" t="s">
        <v>57</v>
      </c>
      <c r="F391">
        <v>14</v>
      </c>
      <c r="G391" s="1">
        <v>9.6798061803288497E-4</v>
      </c>
      <c r="H391">
        <v>0.794399516908188</v>
      </c>
      <c r="I391" t="s">
        <v>49</v>
      </c>
      <c r="J391" t="s">
        <v>16</v>
      </c>
      <c r="K391" t="s">
        <v>39</v>
      </c>
      <c r="L391">
        <v>1</v>
      </c>
      <c r="M391" t="s">
        <v>37</v>
      </c>
      <c r="N391" t="s">
        <v>37</v>
      </c>
      <c r="O391" t="b">
        <v>1</v>
      </c>
      <c r="P391">
        <v>2017</v>
      </c>
      <c r="Q391">
        <v>9</v>
      </c>
      <c r="R391">
        <v>13</v>
      </c>
      <c r="S391" t="s">
        <v>29</v>
      </c>
      <c r="T391" t="s">
        <v>37</v>
      </c>
      <c r="U391" t="s">
        <v>37</v>
      </c>
      <c r="V391" t="s">
        <v>36</v>
      </c>
      <c r="W391" t="s">
        <v>35</v>
      </c>
    </row>
    <row r="392" spans="1:23" x14ac:dyDescent="0.25">
      <c r="A392">
        <v>379</v>
      </c>
      <c r="B392" t="s">
        <v>15</v>
      </c>
      <c r="C392">
        <v>104.769865162646</v>
      </c>
      <c r="D392">
        <v>13.828757345682099</v>
      </c>
      <c r="E392" t="s">
        <v>57</v>
      </c>
      <c r="F392">
        <v>69</v>
      </c>
      <c r="G392">
        <v>3.7197367069061599E-3</v>
      </c>
      <c r="H392">
        <v>0.63963055892134602</v>
      </c>
      <c r="I392" t="s">
        <v>43</v>
      </c>
      <c r="J392" t="s">
        <v>16</v>
      </c>
      <c r="K392" t="s">
        <v>39</v>
      </c>
      <c r="L392">
        <v>1</v>
      </c>
      <c r="M392" t="s">
        <v>42</v>
      </c>
      <c r="N392" t="s">
        <v>42</v>
      </c>
      <c r="O392" t="b">
        <v>1</v>
      </c>
      <c r="P392">
        <v>2017</v>
      </c>
      <c r="Q392">
        <v>9</v>
      </c>
      <c r="R392">
        <v>13</v>
      </c>
      <c r="S392" t="s">
        <v>47</v>
      </c>
      <c r="T392" t="s">
        <v>42</v>
      </c>
      <c r="U392" t="s">
        <v>42</v>
      </c>
      <c r="V392" t="s">
        <v>36</v>
      </c>
      <c r="W392" t="s">
        <v>35</v>
      </c>
    </row>
    <row r="393" spans="1:23" x14ac:dyDescent="0.25">
      <c r="A393">
        <v>279</v>
      </c>
      <c r="B393" t="s">
        <v>15</v>
      </c>
      <c r="C393">
        <v>104.129386812113</v>
      </c>
      <c r="D393">
        <v>11.4925254072777</v>
      </c>
      <c r="E393" t="s">
        <v>57</v>
      </c>
      <c r="F393">
        <v>134</v>
      </c>
      <c r="G393">
        <v>1.3393019591290699E-2</v>
      </c>
      <c r="H393">
        <v>1.47951573204627</v>
      </c>
      <c r="I393" t="s">
        <v>61</v>
      </c>
      <c r="J393" t="s">
        <v>16</v>
      </c>
      <c r="K393" t="s">
        <v>39</v>
      </c>
      <c r="L393">
        <v>1</v>
      </c>
      <c r="M393" t="s">
        <v>64</v>
      </c>
      <c r="N393" t="s">
        <v>64</v>
      </c>
      <c r="O393" t="b">
        <v>1</v>
      </c>
      <c r="P393">
        <v>2017</v>
      </c>
      <c r="Q393">
        <v>9</v>
      </c>
      <c r="R393">
        <v>13</v>
      </c>
      <c r="S393" t="s">
        <v>29</v>
      </c>
      <c r="T393" t="s">
        <v>54</v>
      </c>
      <c r="U393" t="s">
        <v>54</v>
      </c>
      <c r="V393" t="s">
        <v>36</v>
      </c>
      <c r="W393" t="s">
        <v>35</v>
      </c>
    </row>
    <row r="394" spans="1:23" x14ac:dyDescent="0.25">
      <c r="A394">
        <v>500</v>
      </c>
      <c r="B394" t="s">
        <v>15</v>
      </c>
      <c r="C394">
        <v>104.245361180309</v>
      </c>
      <c r="D394">
        <v>11.376366269655501</v>
      </c>
      <c r="E394" t="s">
        <v>44</v>
      </c>
      <c r="F394">
        <v>73</v>
      </c>
      <c r="G394">
        <v>3.4098613336039302E-3</v>
      </c>
      <c r="H394">
        <v>0.50488838967987104</v>
      </c>
      <c r="I394" t="s">
        <v>61</v>
      </c>
      <c r="J394" t="s">
        <v>16</v>
      </c>
      <c r="K394" t="s">
        <v>39</v>
      </c>
      <c r="L394">
        <v>1</v>
      </c>
      <c r="M394" t="s">
        <v>64</v>
      </c>
      <c r="N394" t="s">
        <v>64</v>
      </c>
      <c r="O394" t="b">
        <v>1</v>
      </c>
      <c r="P394">
        <v>2017</v>
      </c>
      <c r="Q394">
        <v>9</v>
      </c>
      <c r="R394">
        <v>13</v>
      </c>
      <c r="S394" t="s">
        <v>29</v>
      </c>
      <c r="T394" t="s">
        <v>42</v>
      </c>
      <c r="U394" t="s">
        <v>42</v>
      </c>
      <c r="V394" t="s">
        <v>36</v>
      </c>
      <c r="W394" t="s">
        <v>35</v>
      </c>
    </row>
    <row r="395" spans="1:23" x14ac:dyDescent="0.25">
      <c r="A395">
        <v>655</v>
      </c>
      <c r="B395" t="s">
        <v>15</v>
      </c>
      <c r="C395">
        <v>103.437852000666</v>
      </c>
      <c r="D395">
        <v>14.195894332923899</v>
      </c>
      <c r="E395" t="s">
        <v>57</v>
      </c>
      <c r="F395">
        <v>52</v>
      </c>
      <c r="G395">
        <v>1.65142799145454E-3</v>
      </c>
      <c r="H395">
        <v>2.97245852113645</v>
      </c>
      <c r="I395" t="s">
        <v>17</v>
      </c>
      <c r="J395" t="s">
        <v>16</v>
      </c>
      <c r="K395" t="s">
        <v>39</v>
      </c>
      <c r="L395">
        <v>1</v>
      </c>
      <c r="M395" t="s">
        <v>54</v>
      </c>
      <c r="N395" t="s">
        <v>54</v>
      </c>
      <c r="O395" t="b">
        <v>1</v>
      </c>
      <c r="P395">
        <v>2017</v>
      </c>
      <c r="Q395">
        <v>9</v>
      </c>
      <c r="R395">
        <v>13</v>
      </c>
      <c r="S395" t="s">
        <v>29</v>
      </c>
      <c r="T395" t="s">
        <v>62</v>
      </c>
      <c r="U395" t="s">
        <v>62</v>
      </c>
      <c r="V395" t="s">
        <v>36</v>
      </c>
      <c r="W395" t="s">
        <v>35</v>
      </c>
    </row>
    <row r="396" spans="1:23" x14ac:dyDescent="0.25">
      <c r="A396">
        <v>591</v>
      </c>
      <c r="B396" t="s">
        <v>15</v>
      </c>
      <c r="C396">
        <v>105.184782319544</v>
      </c>
      <c r="D396">
        <v>13.356126759423599</v>
      </c>
      <c r="E396" t="s">
        <v>57</v>
      </c>
      <c r="F396">
        <v>78</v>
      </c>
      <c r="G396">
        <v>3.3384739459194297E-2</v>
      </c>
      <c r="H396">
        <v>1.4731559819646101</v>
      </c>
      <c r="I396" t="s">
        <v>43</v>
      </c>
      <c r="J396" t="s">
        <v>16</v>
      </c>
      <c r="K396" t="s">
        <v>39</v>
      </c>
      <c r="L396">
        <v>1</v>
      </c>
      <c r="M396" t="s">
        <v>37</v>
      </c>
      <c r="N396" t="s">
        <v>37</v>
      </c>
      <c r="O396" t="b">
        <v>1</v>
      </c>
      <c r="P396">
        <v>2017</v>
      </c>
      <c r="Q396">
        <v>9</v>
      </c>
      <c r="R396">
        <v>13</v>
      </c>
      <c r="S396" t="s">
        <v>29</v>
      </c>
      <c r="T396" t="s">
        <v>59</v>
      </c>
      <c r="U396" t="s">
        <v>59</v>
      </c>
      <c r="V396" t="s">
        <v>52</v>
      </c>
      <c r="W396" t="s">
        <v>51</v>
      </c>
    </row>
    <row r="397" spans="1:23" x14ac:dyDescent="0.25">
      <c r="A397">
        <v>340</v>
      </c>
      <c r="B397" t="s">
        <v>15</v>
      </c>
      <c r="C397">
        <v>102.64244204710501</v>
      </c>
      <c r="D397">
        <v>13.0888563701661</v>
      </c>
      <c r="E397" t="s">
        <v>57</v>
      </c>
      <c r="F397">
        <v>56</v>
      </c>
      <c r="G397">
        <v>1.30988863868037E-3</v>
      </c>
      <c r="H397">
        <v>1.88671257250702</v>
      </c>
      <c r="I397" t="s">
        <v>87</v>
      </c>
      <c r="J397" t="s">
        <v>16</v>
      </c>
      <c r="K397" t="s">
        <v>39</v>
      </c>
      <c r="L397">
        <v>1</v>
      </c>
      <c r="M397" t="s">
        <v>37</v>
      </c>
      <c r="N397" t="s">
        <v>37</v>
      </c>
      <c r="O397" t="b">
        <v>1</v>
      </c>
      <c r="P397">
        <v>2017</v>
      </c>
      <c r="Q397">
        <v>9</v>
      </c>
      <c r="R397">
        <v>13</v>
      </c>
      <c r="S397" t="s">
        <v>29</v>
      </c>
      <c r="T397" t="s">
        <v>37</v>
      </c>
      <c r="U397" t="s">
        <v>37</v>
      </c>
      <c r="V397" t="s">
        <v>36</v>
      </c>
      <c r="W397" t="s">
        <v>35</v>
      </c>
    </row>
    <row r="398" spans="1:23" x14ac:dyDescent="0.25">
      <c r="A398">
        <v>28</v>
      </c>
      <c r="B398" t="s">
        <v>15</v>
      </c>
      <c r="C398">
        <v>105.87579810064</v>
      </c>
      <c r="D398">
        <v>12.173070868476</v>
      </c>
      <c r="E398" t="s">
        <v>57</v>
      </c>
      <c r="F398">
        <v>21</v>
      </c>
      <c r="G398">
        <v>1.22067175800819E-2</v>
      </c>
      <c r="H398">
        <v>0.84094674017329496</v>
      </c>
      <c r="I398" t="s">
        <v>74</v>
      </c>
      <c r="J398" t="s">
        <v>16</v>
      </c>
      <c r="K398" t="s">
        <v>39</v>
      </c>
      <c r="L398">
        <v>1</v>
      </c>
      <c r="M398" t="s">
        <v>37</v>
      </c>
      <c r="N398" t="s">
        <v>37</v>
      </c>
      <c r="O398" t="b">
        <v>1</v>
      </c>
      <c r="P398">
        <v>2017</v>
      </c>
      <c r="Q398">
        <v>9</v>
      </c>
      <c r="R398">
        <v>13</v>
      </c>
      <c r="S398" t="s">
        <v>29</v>
      </c>
      <c r="T398" t="s">
        <v>37</v>
      </c>
      <c r="U398" t="s">
        <v>37</v>
      </c>
      <c r="V398" t="s">
        <v>36</v>
      </c>
      <c r="W398" t="s">
        <v>35</v>
      </c>
    </row>
    <row r="399" spans="1:23" x14ac:dyDescent="0.25">
      <c r="A399">
        <v>821</v>
      </c>
      <c r="B399" t="s">
        <v>15</v>
      </c>
      <c r="C399">
        <v>103.02467959715599</v>
      </c>
      <c r="D399">
        <v>12.892429643808001</v>
      </c>
      <c r="E399" t="s">
        <v>57</v>
      </c>
      <c r="F399">
        <v>52</v>
      </c>
      <c r="G399">
        <v>1.4618495557119001E-2</v>
      </c>
      <c r="H399">
        <v>2.7125079926338</v>
      </c>
      <c r="I399" t="s">
        <v>49</v>
      </c>
      <c r="J399" t="s">
        <v>16</v>
      </c>
      <c r="K399" t="s">
        <v>39</v>
      </c>
      <c r="L399">
        <v>1</v>
      </c>
      <c r="M399" t="s">
        <v>37</v>
      </c>
      <c r="N399" t="s">
        <v>37</v>
      </c>
      <c r="O399" t="b">
        <v>1</v>
      </c>
      <c r="P399">
        <v>2017</v>
      </c>
      <c r="Q399">
        <v>9</v>
      </c>
      <c r="R399">
        <v>13</v>
      </c>
      <c r="S399" t="s">
        <v>29</v>
      </c>
      <c r="T399" t="s">
        <v>37</v>
      </c>
      <c r="U399" t="s">
        <v>37</v>
      </c>
      <c r="V399" t="s">
        <v>36</v>
      </c>
      <c r="W399" t="s">
        <v>35</v>
      </c>
    </row>
    <row r="400" spans="1:23" x14ac:dyDescent="0.25">
      <c r="A400">
        <v>61</v>
      </c>
      <c r="B400" t="s">
        <v>15</v>
      </c>
      <c r="C400">
        <v>106.312062875564</v>
      </c>
      <c r="D400">
        <v>12.525097143748599</v>
      </c>
      <c r="E400" t="s">
        <v>57</v>
      </c>
      <c r="F400">
        <v>68</v>
      </c>
      <c r="G400">
        <v>2.76111007047234E-3</v>
      </c>
      <c r="H400">
        <v>0.58226231576009102</v>
      </c>
      <c r="I400" t="s">
        <v>45</v>
      </c>
      <c r="J400" t="s">
        <v>16</v>
      </c>
      <c r="K400" t="s">
        <v>39</v>
      </c>
      <c r="L400">
        <v>1</v>
      </c>
      <c r="M400" t="s">
        <v>42</v>
      </c>
      <c r="N400" t="s">
        <v>42</v>
      </c>
      <c r="O400" t="b">
        <v>1</v>
      </c>
      <c r="P400">
        <v>2017</v>
      </c>
      <c r="Q400">
        <v>9</v>
      </c>
      <c r="R400">
        <v>13</v>
      </c>
      <c r="S400" t="s">
        <v>29</v>
      </c>
      <c r="T400" t="s">
        <v>42</v>
      </c>
      <c r="U400" t="s">
        <v>42</v>
      </c>
      <c r="V400" t="s">
        <v>52</v>
      </c>
      <c r="W400" t="s">
        <v>51</v>
      </c>
    </row>
    <row r="401" spans="1:23" x14ac:dyDescent="0.25">
      <c r="A401">
        <v>617</v>
      </c>
      <c r="B401" t="s">
        <v>15</v>
      </c>
      <c r="C401">
        <v>103.438847952839</v>
      </c>
      <c r="D401">
        <v>12.517177177123401</v>
      </c>
      <c r="E401" t="s">
        <v>57</v>
      </c>
      <c r="F401">
        <v>69</v>
      </c>
      <c r="G401">
        <v>6.2947835594898797E-3</v>
      </c>
      <c r="H401">
        <v>0.13194690108940699</v>
      </c>
      <c r="I401" t="s">
        <v>40</v>
      </c>
      <c r="J401" t="s">
        <v>16</v>
      </c>
      <c r="K401" t="s">
        <v>39</v>
      </c>
      <c r="L401">
        <v>1</v>
      </c>
      <c r="M401" t="s">
        <v>37</v>
      </c>
      <c r="N401" t="s">
        <v>37</v>
      </c>
      <c r="O401" t="b">
        <v>1</v>
      </c>
      <c r="P401">
        <v>2017</v>
      </c>
      <c r="Q401">
        <v>9</v>
      </c>
      <c r="R401">
        <v>13</v>
      </c>
      <c r="S401" t="s">
        <v>29</v>
      </c>
      <c r="T401" t="s">
        <v>37</v>
      </c>
      <c r="U401" t="s">
        <v>37</v>
      </c>
      <c r="V401" t="s">
        <v>36</v>
      </c>
      <c r="W401" t="s">
        <v>35</v>
      </c>
    </row>
    <row r="402" spans="1:23" x14ac:dyDescent="0.25">
      <c r="A402">
        <v>238</v>
      </c>
      <c r="B402" t="s">
        <v>15</v>
      </c>
      <c r="C402">
        <v>105.09802325273</v>
      </c>
      <c r="D402">
        <v>13.8045802690814</v>
      </c>
      <c r="E402" t="s">
        <v>57</v>
      </c>
      <c r="F402">
        <v>62</v>
      </c>
      <c r="G402">
        <v>3.7673075192450399E-3</v>
      </c>
      <c r="H402">
        <v>4.4201809736393303</v>
      </c>
      <c r="I402" t="s">
        <v>43</v>
      </c>
      <c r="J402" t="s">
        <v>16</v>
      </c>
      <c r="K402" t="s">
        <v>39</v>
      </c>
      <c r="L402">
        <v>1</v>
      </c>
      <c r="M402" t="s">
        <v>62</v>
      </c>
      <c r="N402" t="s">
        <v>62</v>
      </c>
      <c r="O402" t="b">
        <v>1</v>
      </c>
      <c r="P402">
        <v>2017</v>
      </c>
      <c r="Q402">
        <v>9</v>
      </c>
      <c r="R402">
        <v>13</v>
      </c>
      <c r="S402" t="s">
        <v>29</v>
      </c>
      <c r="T402" t="s">
        <v>50</v>
      </c>
      <c r="U402" t="s">
        <v>50</v>
      </c>
      <c r="V402" t="s">
        <v>52</v>
      </c>
      <c r="W402" t="s">
        <v>51</v>
      </c>
    </row>
    <row r="403" spans="1:23" x14ac:dyDescent="0.25">
      <c r="A403">
        <v>421</v>
      </c>
      <c r="B403" t="s">
        <v>15</v>
      </c>
      <c r="C403">
        <v>106.94601121458599</v>
      </c>
      <c r="D403">
        <v>13.2558707198609</v>
      </c>
      <c r="E403" t="s">
        <v>57</v>
      </c>
      <c r="F403">
        <v>131</v>
      </c>
      <c r="G403">
        <v>3.2677251679130298E-3</v>
      </c>
      <c r="H403">
        <v>2.0450215133977601</v>
      </c>
      <c r="I403" t="s">
        <v>48</v>
      </c>
      <c r="J403" t="s">
        <v>16</v>
      </c>
      <c r="K403" t="s">
        <v>39</v>
      </c>
      <c r="L403">
        <v>1</v>
      </c>
      <c r="M403" t="s">
        <v>42</v>
      </c>
      <c r="N403" t="s">
        <v>42</v>
      </c>
      <c r="O403" t="b">
        <v>1</v>
      </c>
      <c r="P403">
        <v>2017</v>
      </c>
      <c r="Q403">
        <v>9</v>
      </c>
      <c r="R403">
        <v>13</v>
      </c>
      <c r="S403" t="s">
        <v>29</v>
      </c>
      <c r="T403" t="s">
        <v>42</v>
      </c>
      <c r="U403" t="s">
        <v>42</v>
      </c>
      <c r="V403" t="s">
        <v>36</v>
      </c>
      <c r="W403" t="s">
        <v>35</v>
      </c>
    </row>
    <row r="404" spans="1:23" x14ac:dyDescent="0.25">
      <c r="A404">
        <v>750</v>
      </c>
      <c r="B404" t="s">
        <v>15</v>
      </c>
      <c r="C404">
        <v>103.936152204873</v>
      </c>
      <c r="D404">
        <v>12.638750938655599</v>
      </c>
      <c r="E404" t="s">
        <v>92</v>
      </c>
      <c r="F404">
        <v>13</v>
      </c>
      <c r="G404" s="1">
        <v>1.9357686426750101E-4</v>
      </c>
      <c r="H404">
        <v>5.4888838062607004</v>
      </c>
      <c r="I404" t="s">
        <v>40</v>
      </c>
      <c r="J404" t="s">
        <v>16</v>
      </c>
      <c r="K404" t="s">
        <v>39</v>
      </c>
      <c r="L404">
        <v>1</v>
      </c>
      <c r="M404" t="s">
        <v>37</v>
      </c>
      <c r="N404" t="s">
        <v>37</v>
      </c>
      <c r="O404" t="b">
        <v>1</v>
      </c>
      <c r="P404">
        <v>2017</v>
      </c>
      <c r="Q404">
        <v>9</v>
      </c>
      <c r="R404">
        <v>12</v>
      </c>
      <c r="S404" t="s">
        <v>32</v>
      </c>
      <c r="T404" t="s">
        <v>37</v>
      </c>
      <c r="U404" t="s">
        <v>37</v>
      </c>
      <c r="V404" t="s">
        <v>36</v>
      </c>
      <c r="W404" t="s">
        <v>35</v>
      </c>
    </row>
    <row r="405" spans="1:23" x14ac:dyDescent="0.25">
      <c r="A405">
        <v>907</v>
      </c>
      <c r="B405" t="s">
        <v>15</v>
      </c>
      <c r="C405">
        <v>103.457922966235</v>
      </c>
      <c r="D405">
        <v>11.147486321793901</v>
      </c>
      <c r="E405" t="s">
        <v>41</v>
      </c>
      <c r="F405">
        <v>5</v>
      </c>
      <c r="G405">
        <v>1.0852429463343099E-3</v>
      </c>
      <c r="H405">
        <v>6.2831853071795898</v>
      </c>
      <c r="I405" t="s">
        <v>46</v>
      </c>
      <c r="J405" t="s">
        <v>16</v>
      </c>
      <c r="K405" t="s">
        <v>39</v>
      </c>
      <c r="L405">
        <v>1</v>
      </c>
      <c r="M405" t="s">
        <v>59</v>
      </c>
      <c r="N405" t="s">
        <v>59</v>
      </c>
      <c r="O405" t="b">
        <v>1</v>
      </c>
      <c r="P405">
        <v>2017</v>
      </c>
      <c r="Q405">
        <v>9</v>
      </c>
      <c r="R405">
        <v>14</v>
      </c>
      <c r="S405" t="s">
        <v>32</v>
      </c>
      <c r="T405" t="s">
        <v>42</v>
      </c>
      <c r="U405" t="s">
        <v>42</v>
      </c>
      <c r="V405" t="s">
        <v>36</v>
      </c>
      <c r="W405" t="s">
        <v>35</v>
      </c>
    </row>
    <row r="406" spans="1:23" x14ac:dyDescent="0.25">
      <c r="A406">
        <v>640</v>
      </c>
      <c r="B406" t="s">
        <v>15</v>
      </c>
      <c r="C406">
        <v>105.619348477876</v>
      </c>
      <c r="D406">
        <v>13.575914948883399</v>
      </c>
      <c r="E406" t="s">
        <v>92</v>
      </c>
      <c r="F406">
        <v>119</v>
      </c>
      <c r="G406">
        <v>1.49573195127762E-2</v>
      </c>
      <c r="H406">
        <v>0.83511421641149897</v>
      </c>
      <c r="I406" t="s">
        <v>58</v>
      </c>
      <c r="J406" t="s">
        <v>16</v>
      </c>
      <c r="K406" t="s">
        <v>39</v>
      </c>
      <c r="L406">
        <v>1</v>
      </c>
      <c r="M406" t="s">
        <v>42</v>
      </c>
      <c r="N406" t="s">
        <v>42</v>
      </c>
      <c r="O406" t="b">
        <v>1</v>
      </c>
      <c r="P406">
        <v>2017</v>
      </c>
      <c r="Q406">
        <v>9</v>
      </c>
      <c r="R406">
        <v>13</v>
      </c>
      <c r="S406" t="s">
        <v>32</v>
      </c>
      <c r="T406" t="s">
        <v>42</v>
      </c>
      <c r="U406" t="s">
        <v>42</v>
      </c>
      <c r="V406" t="s">
        <v>36</v>
      </c>
      <c r="W406" t="s">
        <v>35</v>
      </c>
    </row>
    <row r="407" spans="1:23" x14ac:dyDescent="0.25">
      <c r="A407">
        <v>842</v>
      </c>
      <c r="B407" t="s">
        <v>15</v>
      </c>
      <c r="C407">
        <v>104.44530018568901</v>
      </c>
      <c r="D407">
        <v>13.6247219350281</v>
      </c>
      <c r="E407" t="s">
        <v>92</v>
      </c>
      <c r="F407">
        <v>80</v>
      </c>
      <c r="G407">
        <v>5.9725371838189201E-3</v>
      </c>
      <c r="H407">
        <v>3.5726675537942398</v>
      </c>
      <c r="I407" t="s">
        <v>43</v>
      </c>
      <c r="J407" t="s">
        <v>16</v>
      </c>
      <c r="K407" t="s">
        <v>39</v>
      </c>
      <c r="L407">
        <v>1</v>
      </c>
      <c r="M407" t="s">
        <v>37</v>
      </c>
      <c r="N407" t="s">
        <v>37</v>
      </c>
      <c r="O407" t="b">
        <v>1</v>
      </c>
      <c r="P407">
        <v>2017</v>
      </c>
      <c r="Q407">
        <v>9</v>
      </c>
      <c r="R407">
        <v>12</v>
      </c>
      <c r="S407" t="s">
        <v>32</v>
      </c>
      <c r="T407" t="s">
        <v>37</v>
      </c>
      <c r="U407" t="s">
        <v>37</v>
      </c>
      <c r="V407" t="s">
        <v>36</v>
      </c>
      <c r="W407" t="s">
        <v>35</v>
      </c>
    </row>
    <row r="408" spans="1:23" x14ac:dyDescent="0.25">
      <c r="A408">
        <v>36</v>
      </c>
      <c r="B408" t="s">
        <v>15</v>
      </c>
      <c r="C408">
        <v>105.27622601266501</v>
      </c>
      <c r="D408">
        <v>14.131559695958</v>
      </c>
      <c r="E408" t="s">
        <v>92</v>
      </c>
      <c r="F408">
        <v>111</v>
      </c>
      <c r="G408">
        <v>1.2901000229324801E-3</v>
      </c>
      <c r="H408">
        <v>5.9541647475020598</v>
      </c>
      <c r="I408" t="s">
        <v>43</v>
      </c>
      <c r="J408" t="s">
        <v>16</v>
      </c>
      <c r="K408" t="s">
        <v>39</v>
      </c>
      <c r="L408">
        <v>1</v>
      </c>
      <c r="M408" t="s">
        <v>42</v>
      </c>
      <c r="N408" t="s">
        <v>42</v>
      </c>
      <c r="O408" t="b">
        <v>1</v>
      </c>
      <c r="P408">
        <v>2017</v>
      </c>
      <c r="Q408">
        <v>9</v>
      </c>
      <c r="R408">
        <v>13</v>
      </c>
      <c r="S408" t="s">
        <v>32</v>
      </c>
      <c r="T408" t="s">
        <v>42</v>
      </c>
      <c r="U408" t="s">
        <v>42</v>
      </c>
      <c r="V408" t="s">
        <v>36</v>
      </c>
      <c r="W408" t="s">
        <v>35</v>
      </c>
    </row>
    <row r="409" spans="1:23" x14ac:dyDescent="0.25">
      <c r="A409">
        <v>787</v>
      </c>
      <c r="B409" t="s">
        <v>15</v>
      </c>
      <c r="C409">
        <v>105.68436293153501</v>
      </c>
      <c r="D409">
        <v>11.330294246080999</v>
      </c>
      <c r="E409" t="s">
        <v>92</v>
      </c>
      <c r="F409">
        <v>7</v>
      </c>
      <c r="G409" s="1">
        <v>4.29542968814344E-4</v>
      </c>
      <c r="H409">
        <v>0.32565894227242198</v>
      </c>
      <c r="I409" t="s">
        <v>90</v>
      </c>
      <c r="J409" t="s">
        <v>16</v>
      </c>
      <c r="K409" t="s">
        <v>39</v>
      </c>
      <c r="L409">
        <v>1</v>
      </c>
      <c r="M409" t="s">
        <v>37</v>
      </c>
      <c r="N409" t="s">
        <v>37</v>
      </c>
      <c r="O409" t="b">
        <v>1</v>
      </c>
      <c r="P409">
        <v>2017</v>
      </c>
      <c r="Q409">
        <v>9</v>
      </c>
      <c r="R409">
        <v>12</v>
      </c>
      <c r="S409" t="s">
        <v>32</v>
      </c>
      <c r="T409" t="s">
        <v>37</v>
      </c>
      <c r="U409" t="s">
        <v>37</v>
      </c>
      <c r="V409" t="s">
        <v>36</v>
      </c>
      <c r="W409" t="s">
        <v>35</v>
      </c>
    </row>
    <row r="410" spans="1:23" x14ac:dyDescent="0.25">
      <c r="A410">
        <v>9</v>
      </c>
      <c r="B410" t="s">
        <v>15</v>
      </c>
      <c r="C410">
        <v>103.618405582679</v>
      </c>
      <c r="D410">
        <v>12.208554239883499</v>
      </c>
      <c r="E410" t="s">
        <v>92</v>
      </c>
      <c r="F410">
        <v>316</v>
      </c>
      <c r="G410">
        <v>2.97779262257604E-2</v>
      </c>
      <c r="H410">
        <v>3.2949326750160401</v>
      </c>
      <c r="I410" t="s">
        <v>40</v>
      </c>
      <c r="J410" t="s">
        <v>16</v>
      </c>
      <c r="K410" t="s">
        <v>39</v>
      </c>
      <c r="L410">
        <v>1</v>
      </c>
      <c r="M410" t="s">
        <v>42</v>
      </c>
      <c r="N410" t="s">
        <v>42</v>
      </c>
      <c r="O410" t="b">
        <v>1</v>
      </c>
      <c r="P410">
        <v>2017</v>
      </c>
      <c r="Q410">
        <v>9</v>
      </c>
      <c r="R410">
        <v>12</v>
      </c>
      <c r="S410" t="s">
        <v>32</v>
      </c>
      <c r="T410" t="s">
        <v>42</v>
      </c>
      <c r="U410" t="s">
        <v>42</v>
      </c>
      <c r="V410" t="s">
        <v>36</v>
      </c>
      <c r="W410" t="s">
        <v>35</v>
      </c>
    </row>
    <row r="411" spans="1:23" x14ac:dyDescent="0.25">
      <c r="A411">
        <v>892</v>
      </c>
      <c r="B411" t="s">
        <v>15</v>
      </c>
      <c r="C411">
        <v>105.360881350825</v>
      </c>
      <c r="D411">
        <v>10.957415464318</v>
      </c>
      <c r="E411" t="s">
        <v>92</v>
      </c>
      <c r="F411">
        <v>7</v>
      </c>
      <c r="G411" s="1">
        <v>6.9951962412144995E-4</v>
      </c>
      <c r="H411">
        <v>4.5172259121922602</v>
      </c>
      <c r="I411" t="s">
        <v>66</v>
      </c>
      <c r="J411" t="s">
        <v>16</v>
      </c>
      <c r="K411" t="s">
        <v>39</v>
      </c>
      <c r="L411">
        <v>1</v>
      </c>
      <c r="M411" t="s">
        <v>37</v>
      </c>
      <c r="N411" t="s">
        <v>37</v>
      </c>
      <c r="O411" t="b">
        <v>1</v>
      </c>
      <c r="P411">
        <v>2017</v>
      </c>
      <c r="Q411">
        <v>9</v>
      </c>
      <c r="R411">
        <v>12</v>
      </c>
      <c r="S411" t="s">
        <v>32</v>
      </c>
      <c r="T411" t="s">
        <v>37</v>
      </c>
      <c r="U411" t="s">
        <v>37</v>
      </c>
      <c r="V411" t="s">
        <v>36</v>
      </c>
      <c r="W411" t="s">
        <v>35</v>
      </c>
    </row>
    <row r="412" spans="1:23" x14ac:dyDescent="0.25">
      <c r="A412">
        <v>780</v>
      </c>
      <c r="B412" t="s">
        <v>15</v>
      </c>
      <c r="C412">
        <v>104.839097839967</v>
      </c>
      <c r="D412">
        <v>11.8894873356401</v>
      </c>
      <c r="E412" t="s">
        <v>92</v>
      </c>
      <c r="F412">
        <v>10</v>
      </c>
      <c r="G412">
        <v>1.1196417978958401E-3</v>
      </c>
      <c r="H412">
        <v>6.03466274967845</v>
      </c>
      <c r="I412" t="s">
        <v>67</v>
      </c>
      <c r="J412" t="s">
        <v>16</v>
      </c>
      <c r="K412" t="s">
        <v>39</v>
      </c>
      <c r="L412">
        <v>1</v>
      </c>
      <c r="M412" t="s">
        <v>37</v>
      </c>
      <c r="N412" t="s">
        <v>37</v>
      </c>
      <c r="O412" t="b">
        <v>1</v>
      </c>
      <c r="P412">
        <v>2017</v>
      </c>
      <c r="Q412">
        <v>9</v>
      </c>
      <c r="R412">
        <v>12</v>
      </c>
      <c r="S412" t="s">
        <v>32</v>
      </c>
      <c r="T412" t="s">
        <v>37</v>
      </c>
      <c r="U412" t="s">
        <v>37</v>
      </c>
      <c r="V412" t="s">
        <v>36</v>
      </c>
      <c r="W412" t="s">
        <v>35</v>
      </c>
    </row>
    <row r="413" spans="1:23" x14ac:dyDescent="0.25">
      <c r="A413">
        <v>253</v>
      </c>
      <c r="B413" t="s">
        <v>15</v>
      </c>
      <c r="C413">
        <v>105.438137631123</v>
      </c>
      <c r="D413">
        <v>13.981087447757201</v>
      </c>
      <c r="E413" t="s">
        <v>92</v>
      </c>
      <c r="F413">
        <v>115</v>
      </c>
      <c r="G413">
        <v>2.1704833363799898E-3</v>
      </c>
      <c r="H413" s="1">
        <v>1.5543122344752199E-15</v>
      </c>
      <c r="I413" t="s">
        <v>43</v>
      </c>
      <c r="J413" t="s">
        <v>16</v>
      </c>
      <c r="K413" t="s">
        <v>39</v>
      </c>
      <c r="L413">
        <v>1</v>
      </c>
      <c r="M413" t="s">
        <v>42</v>
      </c>
      <c r="N413" t="s">
        <v>42</v>
      </c>
      <c r="O413" t="b">
        <v>1</v>
      </c>
      <c r="P413">
        <v>2017</v>
      </c>
      <c r="Q413">
        <v>9</v>
      </c>
      <c r="R413">
        <v>12</v>
      </c>
      <c r="S413" t="s">
        <v>32</v>
      </c>
      <c r="T413" t="s">
        <v>64</v>
      </c>
      <c r="U413" t="s">
        <v>64</v>
      </c>
      <c r="V413" t="s">
        <v>36</v>
      </c>
      <c r="W413" t="s">
        <v>35</v>
      </c>
    </row>
    <row r="414" spans="1:23" x14ac:dyDescent="0.25">
      <c r="A414">
        <v>405</v>
      </c>
      <c r="B414" t="s">
        <v>15</v>
      </c>
      <c r="C414">
        <v>104.72741374513301</v>
      </c>
      <c r="D414">
        <v>12.7772915813031</v>
      </c>
      <c r="E414" t="s">
        <v>92</v>
      </c>
      <c r="F414">
        <v>11</v>
      </c>
      <c r="G414" s="1">
        <v>4.2978181173029801E-4</v>
      </c>
      <c r="H414">
        <v>3.4688933293175701</v>
      </c>
      <c r="I414" t="s">
        <v>70</v>
      </c>
      <c r="J414" t="s">
        <v>16</v>
      </c>
      <c r="K414" t="s">
        <v>39</v>
      </c>
      <c r="L414">
        <v>1</v>
      </c>
      <c r="M414" t="s">
        <v>37</v>
      </c>
      <c r="N414" t="s">
        <v>37</v>
      </c>
      <c r="O414" t="b">
        <v>1</v>
      </c>
      <c r="P414">
        <v>2017</v>
      </c>
      <c r="Q414">
        <v>9</v>
      </c>
      <c r="R414">
        <v>12</v>
      </c>
      <c r="S414" t="s">
        <v>32</v>
      </c>
      <c r="T414" t="s">
        <v>37</v>
      </c>
      <c r="U414" t="s">
        <v>37</v>
      </c>
      <c r="V414" t="s">
        <v>36</v>
      </c>
      <c r="W414" t="s">
        <v>35</v>
      </c>
    </row>
    <row r="415" spans="1:23" x14ac:dyDescent="0.25">
      <c r="A415">
        <v>132</v>
      </c>
      <c r="B415" t="s">
        <v>15</v>
      </c>
      <c r="C415">
        <v>106.250233457221</v>
      </c>
      <c r="D415">
        <v>12.749919351356599</v>
      </c>
      <c r="E415" t="s">
        <v>92</v>
      </c>
      <c r="F415">
        <v>72</v>
      </c>
      <c r="G415">
        <v>4.3094889214644501E-3</v>
      </c>
      <c r="H415">
        <v>4.0712805294269403</v>
      </c>
      <c r="I415" t="s">
        <v>45</v>
      </c>
      <c r="J415" t="s">
        <v>16</v>
      </c>
      <c r="K415" t="s">
        <v>39</v>
      </c>
      <c r="L415">
        <v>1</v>
      </c>
      <c r="M415" t="s">
        <v>42</v>
      </c>
      <c r="N415" t="s">
        <v>42</v>
      </c>
      <c r="O415" t="b">
        <v>1</v>
      </c>
      <c r="P415">
        <v>2017</v>
      </c>
      <c r="Q415">
        <v>9</v>
      </c>
      <c r="R415">
        <v>13</v>
      </c>
      <c r="S415" t="s">
        <v>32</v>
      </c>
      <c r="T415" t="s">
        <v>42</v>
      </c>
      <c r="U415" t="s">
        <v>42</v>
      </c>
      <c r="V415" t="s">
        <v>36</v>
      </c>
      <c r="W415" t="s">
        <v>35</v>
      </c>
    </row>
    <row r="416" spans="1:23" x14ac:dyDescent="0.25">
      <c r="A416">
        <v>214</v>
      </c>
      <c r="B416" t="s">
        <v>15</v>
      </c>
      <c r="C416">
        <v>104.37453220473201</v>
      </c>
      <c r="D416">
        <v>12.3795392232332</v>
      </c>
      <c r="E416" t="s">
        <v>92</v>
      </c>
      <c r="F416">
        <v>39</v>
      </c>
      <c r="G416">
        <v>8.1756179735890597E-3</v>
      </c>
      <c r="H416">
        <v>2.25300363342601</v>
      </c>
      <c r="I416" t="s">
        <v>63</v>
      </c>
      <c r="J416" t="s">
        <v>16</v>
      </c>
      <c r="K416" t="s">
        <v>39</v>
      </c>
      <c r="L416">
        <v>1</v>
      </c>
      <c r="M416" t="s">
        <v>37</v>
      </c>
      <c r="N416" t="s">
        <v>37</v>
      </c>
      <c r="O416" t="b">
        <v>1</v>
      </c>
      <c r="P416">
        <v>2017</v>
      </c>
      <c r="Q416">
        <v>9</v>
      </c>
      <c r="R416">
        <v>13</v>
      </c>
      <c r="S416" t="s">
        <v>32</v>
      </c>
      <c r="T416" t="s">
        <v>64</v>
      </c>
      <c r="U416" t="s">
        <v>64</v>
      </c>
      <c r="V416" t="s">
        <v>52</v>
      </c>
      <c r="W416" t="s">
        <v>51</v>
      </c>
    </row>
    <row r="417" spans="1:23" x14ac:dyDescent="0.25">
      <c r="A417">
        <v>728</v>
      </c>
      <c r="B417" t="s">
        <v>15</v>
      </c>
      <c r="C417">
        <v>104.915662037213</v>
      </c>
      <c r="D417">
        <v>13.0290033918499</v>
      </c>
      <c r="E417" t="s">
        <v>44</v>
      </c>
      <c r="F417">
        <v>33</v>
      </c>
      <c r="G417">
        <v>2.52218790766209E-3</v>
      </c>
      <c r="H417">
        <v>2.42338425640729</v>
      </c>
      <c r="I417" t="s">
        <v>70</v>
      </c>
      <c r="J417" t="s">
        <v>16</v>
      </c>
      <c r="K417" t="s">
        <v>39</v>
      </c>
      <c r="L417">
        <v>1</v>
      </c>
      <c r="M417" t="s">
        <v>64</v>
      </c>
      <c r="N417" t="s">
        <v>64</v>
      </c>
      <c r="O417" t="b">
        <v>1</v>
      </c>
      <c r="P417">
        <v>2017</v>
      </c>
      <c r="Q417">
        <v>9</v>
      </c>
      <c r="R417">
        <v>14</v>
      </c>
      <c r="S417" t="s">
        <v>32</v>
      </c>
      <c r="T417" t="s">
        <v>37</v>
      </c>
      <c r="U417" t="s">
        <v>37</v>
      </c>
      <c r="V417" t="s">
        <v>36</v>
      </c>
      <c r="W417" t="s">
        <v>35</v>
      </c>
    </row>
    <row r="418" spans="1:23" x14ac:dyDescent="0.25">
      <c r="A418">
        <v>100</v>
      </c>
      <c r="B418" t="s">
        <v>15</v>
      </c>
      <c r="C418">
        <v>105.655769203056</v>
      </c>
      <c r="D418">
        <v>10.985089518418</v>
      </c>
      <c r="E418" t="s">
        <v>92</v>
      </c>
      <c r="F418">
        <v>3</v>
      </c>
      <c r="G418">
        <v>0</v>
      </c>
      <c r="H418">
        <v>0</v>
      </c>
      <c r="I418" t="s">
        <v>90</v>
      </c>
      <c r="J418" t="s">
        <v>16</v>
      </c>
      <c r="K418" t="s">
        <v>39</v>
      </c>
      <c r="L418">
        <v>1</v>
      </c>
      <c r="M418" t="s">
        <v>37</v>
      </c>
      <c r="N418" t="s">
        <v>37</v>
      </c>
      <c r="O418" t="b">
        <v>1</v>
      </c>
      <c r="P418">
        <v>2017</v>
      </c>
      <c r="Q418">
        <v>9</v>
      </c>
      <c r="R418">
        <v>12</v>
      </c>
      <c r="S418" t="s">
        <v>32</v>
      </c>
      <c r="T418" t="s">
        <v>37</v>
      </c>
      <c r="U418" t="s">
        <v>37</v>
      </c>
      <c r="V418" t="s">
        <v>36</v>
      </c>
      <c r="W418" t="s">
        <v>35</v>
      </c>
    </row>
    <row r="419" spans="1:23" x14ac:dyDescent="0.25">
      <c r="A419">
        <v>193</v>
      </c>
      <c r="B419" t="s">
        <v>15</v>
      </c>
      <c r="C419">
        <v>103.720900489857</v>
      </c>
      <c r="D419">
        <v>10.955865420688101</v>
      </c>
      <c r="E419" t="s">
        <v>44</v>
      </c>
      <c r="F419">
        <v>8</v>
      </c>
      <c r="G419">
        <v>3.31017770093202E-3</v>
      </c>
      <c r="H419">
        <v>4.2901414546557497</v>
      </c>
      <c r="I419" t="s">
        <v>46</v>
      </c>
      <c r="J419" t="s">
        <v>16</v>
      </c>
      <c r="K419" t="s">
        <v>39</v>
      </c>
      <c r="L419">
        <v>1</v>
      </c>
      <c r="M419" t="s">
        <v>59</v>
      </c>
      <c r="N419" t="s">
        <v>59</v>
      </c>
      <c r="O419" t="b">
        <v>1</v>
      </c>
      <c r="P419">
        <v>2017</v>
      </c>
      <c r="Q419">
        <v>9</v>
      </c>
      <c r="R419">
        <v>14</v>
      </c>
      <c r="S419" t="s">
        <v>32</v>
      </c>
      <c r="T419" t="s">
        <v>37</v>
      </c>
      <c r="U419" t="s">
        <v>37</v>
      </c>
      <c r="V419" t="s">
        <v>36</v>
      </c>
      <c r="W419" t="s">
        <v>35</v>
      </c>
    </row>
    <row r="420" spans="1:23" x14ac:dyDescent="0.25">
      <c r="A420">
        <v>77</v>
      </c>
      <c r="B420" t="s">
        <v>15</v>
      </c>
      <c r="C420">
        <v>107.068730583348</v>
      </c>
      <c r="D420">
        <v>14.038157887996199</v>
      </c>
      <c r="E420" t="s">
        <v>92</v>
      </c>
      <c r="F420">
        <v>178</v>
      </c>
      <c r="G420">
        <v>1.5396820099110701E-2</v>
      </c>
      <c r="H420">
        <v>0.340280510327996</v>
      </c>
      <c r="I420" t="s">
        <v>48</v>
      </c>
      <c r="J420" t="s">
        <v>16</v>
      </c>
      <c r="K420" t="s">
        <v>39</v>
      </c>
      <c r="L420">
        <v>1</v>
      </c>
      <c r="M420" t="s">
        <v>42</v>
      </c>
      <c r="N420" t="s">
        <v>42</v>
      </c>
      <c r="O420" t="b">
        <v>1</v>
      </c>
      <c r="P420">
        <v>2017</v>
      </c>
      <c r="Q420">
        <v>9</v>
      </c>
      <c r="R420">
        <v>13</v>
      </c>
      <c r="S420" t="s">
        <v>32</v>
      </c>
      <c r="T420" t="s">
        <v>42</v>
      </c>
      <c r="U420" t="s">
        <v>42</v>
      </c>
      <c r="V420" t="s">
        <v>36</v>
      </c>
      <c r="W420" t="s">
        <v>35</v>
      </c>
    </row>
    <row r="421" spans="1:23" x14ac:dyDescent="0.25">
      <c r="A421">
        <v>381</v>
      </c>
      <c r="B421" t="s">
        <v>15</v>
      </c>
      <c r="C421">
        <v>104.323517650358</v>
      </c>
      <c r="D421">
        <v>12.137428294403801</v>
      </c>
      <c r="E421" t="s">
        <v>92</v>
      </c>
      <c r="F421">
        <v>129</v>
      </c>
      <c r="G421">
        <v>2.0279644388264999E-2</v>
      </c>
      <c r="H421">
        <v>0.90799715398041603</v>
      </c>
      <c r="I421" t="s">
        <v>63</v>
      </c>
      <c r="J421" t="s">
        <v>16</v>
      </c>
      <c r="K421" t="s">
        <v>39</v>
      </c>
      <c r="L421">
        <v>1</v>
      </c>
      <c r="M421" t="s">
        <v>42</v>
      </c>
      <c r="N421" t="s">
        <v>42</v>
      </c>
      <c r="O421" t="b">
        <v>1</v>
      </c>
      <c r="P421">
        <v>2017</v>
      </c>
      <c r="Q421">
        <v>9</v>
      </c>
      <c r="R421">
        <v>12</v>
      </c>
      <c r="S421" t="s">
        <v>32</v>
      </c>
      <c r="T421" t="s">
        <v>42</v>
      </c>
      <c r="U421" t="s">
        <v>42</v>
      </c>
      <c r="V421" t="s">
        <v>36</v>
      </c>
      <c r="W421" t="s">
        <v>35</v>
      </c>
    </row>
    <row r="422" spans="1:23" x14ac:dyDescent="0.25">
      <c r="A422">
        <v>731</v>
      </c>
      <c r="B422" t="s">
        <v>15</v>
      </c>
      <c r="C422">
        <v>106.75645861583899</v>
      </c>
      <c r="D422">
        <v>14.293330029659</v>
      </c>
      <c r="E422" t="s">
        <v>92</v>
      </c>
      <c r="F422">
        <v>743</v>
      </c>
      <c r="G422">
        <v>4.6407192908265199E-2</v>
      </c>
      <c r="H422">
        <v>5.0027138545320504</v>
      </c>
      <c r="I422" t="s">
        <v>48</v>
      </c>
      <c r="J422" t="s">
        <v>16</v>
      </c>
      <c r="K422" t="s">
        <v>39</v>
      </c>
      <c r="L422">
        <v>1</v>
      </c>
      <c r="M422" t="s">
        <v>42</v>
      </c>
      <c r="N422" t="s">
        <v>42</v>
      </c>
      <c r="O422" t="b">
        <v>1</v>
      </c>
      <c r="P422">
        <v>2017</v>
      </c>
      <c r="Q422">
        <v>9</v>
      </c>
      <c r="R422">
        <v>12</v>
      </c>
      <c r="S422" t="s">
        <v>32</v>
      </c>
      <c r="T422" t="s">
        <v>42</v>
      </c>
      <c r="U422" t="s">
        <v>42</v>
      </c>
      <c r="V422" t="s">
        <v>36</v>
      </c>
      <c r="W422" t="s">
        <v>35</v>
      </c>
    </row>
    <row r="423" spans="1:23" x14ac:dyDescent="0.25">
      <c r="A423">
        <v>37</v>
      </c>
      <c r="B423" t="s">
        <v>15</v>
      </c>
      <c r="C423">
        <v>103.56268323352199</v>
      </c>
      <c r="D423">
        <v>13.797185392202399</v>
      </c>
      <c r="E423" t="s">
        <v>55</v>
      </c>
      <c r="F423">
        <v>25</v>
      </c>
      <c r="G423" s="1">
        <v>6.09462433502519E-4</v>
      </c>
      <c r="H423">
        <v>2.66886190143132</v>
      </c>
      <c r="I423" t="s">
        <v>65</v>
      </c>
      <c r="J423" t="s">
        <v>16</v>
      </c>
      <c r="K423" t="s">
        <v>39</v>
      </c>
      <c r="L423">
        <v>1</v>
      </c>
      <c r="M423" t="s">
        <v>62</v>
      </c>
      <c r="N423" t="s">
        <v>62</v>
      </c>
      <c r="O423" t="b">
        <v>1</v>
      </c>
      <c r="P423">
        <v>2017</v>
      </c>
      <c r="Q423">
        <v>9</v>
      </c>
      <c r="R423">
        <v>13</v>
      </c>
      <c r="S423" t="s">
        <v>53</v>
      </c>
      <c r="T423" t="s">
        <v>54</v>
      </c>
      <c r="U423" t="s">
        <v>54</v>
      </c>
      <c r="V423" t="s">
        <v>36</v>
      </c>
      <c r="W423" t="s">
        <v>35</v>
      </c>
    </row>
    <row r="424" spans="1:23" x14ac:dyDescent="0.25">
      <c r="A424">
        <v>324</v>
      </c>
      <c r="B424" t="s">
        <v>15</v>
      </c>
      <c r="C424">
        <v>104.406345305545</v>
      </c>
      <c r="D424">
        <v>11.623367339445901</v>
      </c>
      <c r="E424" t="s">
        <v>92</v>
      </c>
      <c r="F424">
        <v>69</v>
      </c>
      <c r="G424">
        <v>3.7618585771856902E-3</v>
      </c>
      <c r="H424">
        <v>0.99927929467804599</v>
      </c>
      <c r="I424" t="s">
        <v>61</v>
      </c>
      <c r="J424" t="s">
        <v>16</v>
      </c>
      <c r="K424" t="s">
        <v>39</v>
      </c>
      <c r="L424">
        <v>1</v>
      </c>
      <c r="M424" t="s">
        <v>37</v>
      </c>
      <c r="N424" t="s">
        <v>37</v>
      </c>
      <c r="O424" t="b">
        <v>1</v>
      </c>
      <c r="P424">
        <v>2017</v>
      </c>
      <c r="Q424">
        <v>9</v>
      </c>
      <c r="R424">
        <v>12</v>
      </c>
      <c r="S424" t="s">
        <v>32</v>
      </c>
      <c r="T424" t="s">
        <v>37</v>
      </c>
      <c r="U424" t="s">
        <v>37</v>
      </c>
      <c r="V424" t="s">
        <v>36</v>
      </c>
      <c r="W424" t="s">
        <v>35</v>
      </c>
    </row>
    <row r="425" spans="1:23" x14ac:dyDescent="0.25">
      <c r="A425">
        <v>127</v>
      </c>
      <c r="B425" t="s">
        <v>15</v>
      </c>
      <c r="C425">
        <v>103.027622128</v>
      </c>
      <c r="D425">
        <v>13.878873562105399</v>
      </c>
      <c r="E425" t="s">
        <v>92</v>
      </c>
      <c r="F425">
        <v>36</v>
      </c>
      <c r="G425">
        <v>1.1761590322432801E-3</v>
      </c>
      <c r="H425">
        <v>2.5104659330108801</v>
      </c>
      <c r="I425" t="s">
        <v>71</v>
      </c>
      <c r="J425" t="s">
        <v>16</v>
      </c>
      <c r="K425" t="s">
        <v>39</v>
      </c>
      <c r="L425">
        <v>1</v>
      </c>
      <c r="M425" t="s">
        <v>37</v>
      </c>
      <c r="N425" t="s">
        <v>37</v>
      </c>
      <c r="O425" t="b">
        <v>1</v>
      </c>
      <c r="P425">
        <v>2017</v>
      </c>
      <c r="Q425">
        <v>9</v>
      </c>
      <c r="R425">
        <v>12</v>
      </c>
      <c r="S425" t="s">
        <v>32</v>
      </c>
      <c r="T425" t="s">
        <v>37</v>
      </c>
      <c r="U425" t="s">
        <v>37</v>
      </c>
      <c r="V425" t="s">
        <v>36</v>
      </c>
      <c r="W425" t="s">
        <v>35</v>
      </c>
    </row>
    <row r="426" spans="1:23" x14ac:dyDescent="0.25">
      <c r="A426">
        <v>777</v>
      </c>
      <c r="B426" t="s">
        <v>15</v>
      </c>
      <c r="C426">
        <v>103.89222513268101</v>
      </c>
      <c r="D426">
        <v>10.7302627848357</v>
      </c>
      <c r="E426" t="s">
        <v>57</v>
      </c>
      <c r="F426">
        <v>22</v>
      </c>
      <c r="G426">
        <v>4.4366377033795201E-2</v>
      </c>
      <c r="H426">
        <v>4.1336670614471398</v>
      </c>
      <c r="I426" t="s">
        <v>56</v>
      </c>
      <c r="J426" t="s">
        <v>16</v>
      </c>
      <c r="K426" t="s">
        <v>39</v>
      </c>
      <c r="L426">
        <v>1</v>
      </c>
      <c r="M426" t="s">
        <v>37</v>
      </c>
      <c r="N426" t="s">
        <v>37</v>
      </c>
      <c r="O426" t="b">
        <v>1</v>
      </c>
      <c r="P426">
        <v>2017</v>
      </c>
      <c r="Q426">
        <v>9</v>
      </c>
      <c r="R426">
        <v>13</v>
      </c>
      <c r="S426" t="s">
        <v>47</v>
      </c>
      <c r="T426" t="s">
        <v>42</v>
      </c>
      <c r="U426" t="s">
        <v>42</v>
      </c>
      <c r="V426" t="s">
        <v>36</v>
      </c>
      <c r="W426" t="s">
        <v>35</v>
      </c>
    </row>
    <row r="427" spans="1:23" x14ac:dyDescent="0.25">
      <c r="A427">
        <v>410</v>
      </c>
      <c r="B427" t="s">
        <v>15</v>
      </c>
      <c r="C427">
        <v>105.33802056548301</v>
      </c>
      <c r="D427">
        <v>13.4627323397256</v>
      </c>
      <c r="E427" t="s">
        <v>92</v>
      </c>
      <c r="F427">
        <v>64</v>
      </c>
      <c r="G427">
        <v>6.6060759018404898E-3</v>
      </c>
      <c r="H427">
        <v>3.8494112187059502</v>
      </c>
      <c r="I427" t="s">
        <v>43</v>
      </c>
      <c r="J427" t="s">
        <v>16</v>
      </c>
      <c r="K427" t="s">
        <v>39</v>
      </c>
      <c r="L427">
        <v>1</v>
      </c>
      <c r="M427" t="s">
        <v>42</v>
      </c>
      <c r="N427" t="s">
        <v>42</v>
      </c>
      <c r="O427" t="b">
        <v>1</v>
      </c>
      <c r="P427">
        <v>2017</v>
      </c>
      <c r="Q427">
        <v>9</v>
      </c>
      <c r="R427">
        <v>13</v>
      </c>
      <c r="S427" t="s">
        <v>32</v>
      </c>
      <c r="T427" t="s">
        <v>42</v>
      </c>
      <c r="U427" t="s">
        <v>42</v>
      </c>
      <c r="V427" t="s">
        <v>36</v>
      </c>
      <c r="W427" t="s">
        <v>35</v>
      </c>
    </row>
    <row r="428" spans="1:23" x14ac:dyDescent="0.25">
      <c r="A428">
        <v>260</v>
      </c>
      <c r="B428" t="s">
        <v>15</v>
      </c>
      <c r="C428">
        <v>107.088874730805</v>
      </c>
      <c r="D428">
        <v>12.2110426489748</v>
      </c>
      <c r="E428" t="s">
        <v>92</v>
      </c>
      <c r="F428">
        <v>301</v>
      </c>
      <c r="G428">
        <v>7.1699672838856102E-2</v>
      </c>
      <c r="H428">
        <v>2.4777160157640501</v>
      </c>
      <c r="I428" t="s">
        <v>72</v>
      </c>
      <c r="J428" t="s">
        <v>16</v>
      </c>
      <c r="K428" t="s">
        <v>39</v>
      </c>
      <c r="L428">
        <v>1</v>
      </c>
      <c r="M428" t="s">
        <v>42</v>
      </c>
      <c r="N428" t="s">
        <v>42</v>
      </c>
      <c r="O428" t="b">
        <v>1</v>
      </c>
      <c r="P428">
        <v>2017</v>
      </c>
      <c r="Q428">
        <v>9</v>
      </c>
      <c r="R428">
        <v>12</v>
      </c>
      <c r="S428" t="s">
        <v>32</v>
      </c>
      <c r="T428" t="s">
        <v>42</v>
      </c>
      <c r="U428" t="s">
        <v>42</v>
      </c>
      <c r="V428" t="s">
        <v>36</v>
      </c>
      <c r="W428" t="s">
        <v>35</v>
      </c>
    </row>
    <row r="429" spans="1:23" x14ac:dyDescent="0.25">
      <c r="A429">
        <v>27</v>
      </c>
      <c r="B429" t="s">
        <v>15</v>
      </c>
      <c r="C429">
        <v>105.672242849808</v>
      </c>
      <c r="D429">
        <v>13.765519829807101</v>
      </c>
      <c r="E429" t="s">
        <v>92</v>
      </c>
      <c r="F429">
        <v>139</v>
      </c>
      <c r="G429">
        <v>7.1893038183023601E-3</v>
      </c>
      <c r="H429">
        <v>4.1557628621575802</v>
      </c>
      <c r="I429" t="s">
        <v>58</v>
      </c>
      <c r="J429" t="s">
        <v>16</v>
      </c>
      <c r="K429" t="s">
        <v>39</v>
      </c>
      <c r="L429">
        <v>1</v>
      </c>
      <c r="M429" t="s">
        <v>37</v>
      </c>
      <c r="N429" t="s">
        <v>37</v>
      </c>
      <c r="O429" t="b">
        <v>1</v>
      </c>
      <c r="P429">
        <v>2017</v>
      </c>
      <c r="Q429">
        <v>9</v>
      </c>
      <c r="R429">
        <v>12</v>
      </c>
      <c r="S429" t="s">
        <v>32</v>
      </c>
      <c r="T429" t="s">
        <v>37</v>
      </c>
      <c r="U429" t="s">
        <v>37</v>
      </c>
      <c r="V429" t="s">
        <v>36</v>
      </c>
      <c r="W429" t="s">
        <v>35</v>
      </c>
    </row>
    <row r="430" spans="1:23" x14ac:dyDescent="0.25">
      <c r="A430">
        <v>234</v>
      </c>
      <c r="B430" t="s">
        <v>15</v>
      </c>
      <c r="C430">
        <v>106.39095900670701</v>
      </c>
      <c r="D430">
        <v>13.087282734379301</v>
      </c>
      <c r="E430" t="s">
        <v>44</v>
      </c>
      <c r="F430">
        <v>82</v>
      </c>
      <c r="G430">
        <v>3.6378509308084101E-3</v>
      </c>
      <c r="H430">
        <v>4.2062914037275396</v>
      </c>
      <c r="I430" t="s">
        <v>72</v>
      </c>
      <c r="J430" t="s">
        <v>16</v>
      </c>
      <c r="K430" t="s">
        <v>39</v>
      </c>
      <c r="L430">
        <v>1</v>
      </c>
      <c r="M430" t="s">
        <v>59</v>
      </c>
      <c r="N430" t="s">
        <v>59</v>
      </c>
      <c r="O430" t="b">
        <v>1</v>
      </c>
      <c r="P430">
        <v>2017</v>
      </c>
      <c r="Q430">
        <v>9</v>
      </c>
      <c r="R430">
        <v>14</v>
      </c>
      <c r="S430" t="s">
        <v>32</v>
      </c>
      <c r="T430" t="s">
        <v>42</v>
      </c>
      <c r="U430" t="s">
        <v>42</v>
      </c>
      <c r="V430" t="s">
        <v>36</v>
      </c>
      <c r="W430" t="s">
        <v>35</v>
      </c>
    </row>
    <row r="431" spans="1:23" x14ac:dyDescent="0.25">
      <c r="A431">
        <v>455</v>
      </c>
      <c r="B431" t="s">
        <v>15</v>
      </c>
      <c r="C431">
        <v>104.447460845256</v>
      </c>
      <c r="D431">
        <v>13.412336184951901</v>
      </c>
      <c r="E431" t="s">
        <v>92</v>
      </c>
      <c r="F431">
        <v>52</v>
      </c>
      <c r="G431">
        <v>2.7705036253459201E-3</v>
      </c>
      <c r="H431">
        <v>4.7123889803846897</v>
      </c>
      <c r="I431" t="s">
        <v>65</v>
      </c>
      <c r="J431" t="s">
        <v>16</v>
      </c>
      <c r="K431" t="s">
        <v>39</v>
      </c>
      <c r="L431">
        <v>1</v>
      </c>
      <c r="M431" t="s">
        <v>62</v>
      </c>
      <c r="N431" t="s">
        <v>62</v>
      </c>
      <c r="O431" t="b">
        <v>1</v>
      </c>
      <c r="P431">
        <v>2017</v>
      </c>
      <c r="Q431">
        <v>9</v>
      </c>
      <c r="R431">
        <v>12</v>
      </c>
      <c r="S431" t="s">
        <v>32</v>
      </c>
      <c r="T431" t="s">
        <v>62</v>
      </c>
      <c r="U431" t="s">
        <v>62</v>
      </c>
      <c r="V431" t="s">
        <v>36</v>
      </c>
      <c r="W431" t="s">
        <v>35</v>
      </c>
    </row>
    <row r="432" spans="1:23" x14ac:dyDescent="0.25">
      <c r="A432">
        <v>418</v>
      </c>
      <c r="B432" t="s">
        <v>15</v>
      </c>
      <c r="C432">
        <v>104.70172061408999</v>
      </c>
      <c r="D432">
        <v>12.4202059087999</v>
      </c>
      <c r="E432" t="s">
        <v>57</v>
      </c>
      <c r="F432">
        <v>10</v>
      </c>
      <c r="G432" s="1">
        <v>8.7118441118369104E-4</v>
      </c>
      <c r="H432">
        <v>1.2541014691902299</v>
      </c>
      <c r="I432" t="s">
        <v>63</v>
      </c>
      <c r="J432" t="s">
        <v>16</v>
      </c>
      <c r="K432" t="s">
        <v>39</v>
      </c>
      <c r="L432">
        <v>1</v>
      </c>
      <c r="M432" t="s">
        <v>42</v>
      </c>
      <c r="N432" t="s">
        <v>42</v>
      </c>
      <c r="O432" t="b">
        <v>1</v>
      </c>
      <c r="P432">
        <v>2017</v>
      </c>
      <c r="Q432">
        <v>9</v>
      </c>
      <c r="R432">
        <v>13</v>
      </c>
      <c r="S432" t="s">
        <v>47</v>
      </c>
      <c r="T432" t="s">
        <v>42</v>
      </c>
      <c r="U432" t="s">
        <v>42</v>
      </c>
      <c r="V432" t="s">
        <v>36</v>
      </c>
      <c r="W432" t="s">
        <v>35</v>
      </c>
    </row>
    <row r="433" spans="1:23" x14ac:dyDescent="0.25">
      <c r="A433">
        <v>83</v>
      </c>
      <c r="B433" t="s">
        <v>15</v>
      </c>
      <c r="C433">
        <v>104.47688146775199</v>
      </c>
      <c r="D433">
        <v>11.8529583636463</v>
      </c>
      <c r="E433" t="s">
        <v>55</v>
      </c>
      <c r="F433">
        <v>107</v>
      </c>
      <c r="G433">
        <v>1.1492264753241201E-2</v>
      </c>
      <c r="H433">
        <v>1.4643636035029099</v>
      </c>
      <c r="I433" t="s">
        <v>63</v>
      </c>
      <c r="J433" t="s">
        <v>16</v>
      </c>
      <c r="K433" t="s">
        <v>39</v>
      </c>
      <c r="L433">
        <v>1</v>
      </c>
      <c r="M433" t="s">
        <v>62</v>
      </c>
      <c r="N433" t="s">
        <v>62</v>
      </c>
      <c r="O433" t="b">
        <v>1</v>
      </c>
      <c r="P433">
        <v>2017</v>
      </c>
      <c r="Q433">
        <v>9</v>
      </c>
      <c r="R433">
        <v>13</v>
      </c>
      <c r="S433" t="s">
        <v>53</v>
      </c>
      <c r="T433" t="s">
        <v>54</v>
      </c>
      <c r="U433" t="s">
        <v>54</v>
      </c>
      <c r="V433" t="s">
        <v>36</v>
      </c>
      <c r="W433" t="s">
        <v>35</v>
      </c>
    </row>
    <row r="434" spans="1:23" x14ac:dyDescent="0.25">
      <c r="A434">
        <v>719</v>
      </c>
      <c r="B434" t="s">
        <v>15</v>
      </c>
      <c r="C434">
        <v>104.509337118354</v>
      </c>
      <c r="D434">
        <v>11.0920288039298</v>
      </c>
      <c r="E434" t="s">
        <v>92</v>
      </c>
      <c r="F434">
        <v>32</v>
      </c>
      <c r="G434">
        <v>1.46352967329781E-3</v>
      </c>
      <c r="H434">
        <v>2.7568770103354501</v>
      </c>
      <c r="I434" t="s">
        <v>80</v>
      </c>
      <c r="J434" t="s">
        <v>16</v>
      </c>
      <c r="K434" t="s">
        <v>39</v>
      </c>
      <c r="L434">
        <v>1</v>
      </c>
      <c r="M434" t="s">
        <v>37</v>
      </c>
      <c r="N434" t="s">
        <v>37</v>
      </c>
      <c r="O434" t="b">
        <v>1</v>
      </c>
      <c r="P434">
        <v>2017</v>
      </c>
      <c r="Q434">
        <v>9</v>
      </c>
      <c r="R434">
        <v>12</v>
      </c>
      <c r="S434" t="s">
        <v>32</v>
      </c>
      <c r="T434" t="s">
        <v>37</v>
      </c>
      <c r="U434" t="s">
        <v>37</v>
      </c>
      <c r="V434" t="s">
        <v>36</v>
      </c>
      <c r="W434" t="s">
        <v>35</v>
      </c>
    </row>
    <row r="435" spans="1:23" x14ac:dyDescent="0.25">
      <c r="A435">
        <v>483</v>
      </c>
      <c r="B435" t="s">
        <v>15</v>
      </c>
      <c r="C435">
        <v>103.597887053131</v>
      </c>
      <c r="D435">
        <v>10.630902897246299</v>
      </c>
      <c r="E435" t="s">
        <v>92</v>
      </c>
      <c r="F435">
        <v>100</v>
      </c>
      <c r="G435">
        <v>6.2940516387493704E-3</v>
      </c>
      <c r="H435">
        <v>0.13106776474682699</v>
      </c>
      <c r="I435" t="s">
        <v>56</v>
      </c>
      <c r="J435" t="s">
        <v>16</v>
      </c>
      <c r="K435" t="s">
        <v>39</v>
      </c>
      <c r="L435">
        <v>1</v>
      </c>
      <c r="M435" t="s">
        <v>69</v>
      </c>
      <c r="N435" t="s">
        <v>69</v>
      </c>
      <c r="O435" t="b">
        <v>1</v>
      </c>
      <c r="P435">
        <v>2017</v>
      </c>
      <c r="Q435">
        <v>9</v>
      </c>
      <c r="R435">
        <v>12</v>
      </c>
      <c r="S435" t="s">
        <v>32</v>
      </c>
      <c r="T435" t="s">
        <v>69</v>
      </c>
      <c r="U435" t="s">
        <v>69</v>
      </c>
      <c r="V435" t="s">
        <v>36</v>
      </c>
      <c r="W435" t="s">
        <v>35</v>
      </c>
    </row>
    <row r="436" spans="1:23" x14ac:dyDescent="0.25">
      <c r="A436">
        <v>52</v>
      </c>
      <c r="B436" t="s">
        <v>15</v>
      </c>
      <c r="C436">
        <v>105.08100449574501</v>
      </c>
      <c r="D436">
        <v>13.412796942621</v>
      </c>
      <c r="E436" t="s">
        <v>44</v>
      </c>
      <c r="F436">
        <v>65</v>
      </c>
      <c r="G436">
        <v>1.1837613781535699E-2</v>
      </c>
      <c r="H436">
        <v>2.6278188202503601</v>
      </c>
      <c r="I436" t="s">
        <v>43</v>
      </c>
      <c r="J436" t="s">
        <v>16</v>
      </c>
      <c r="K436" t="s">
        <v>39</v>
      </c>
      <c r="L436">
        <v>1</v>
      </c>
      <c r="M436" t="s">
        <v>59</v>
      </c>
      <c r="N436" t="s">
        <v>59</v>
      </c>
      <c r="O436" t="b">
        <v>1</v>
      </c>
      <c r="P436">
        <v>2017</v>
      </c>
      <c r="Q436">
        <v>9</v>
      </c>
      <c r="R436">
        <v>14</v>
      </c>
      <c r="S436" t="s">
        <v>32</v>
      </c>
      <c r="T436" t="s">
        <v>37</v>
      </c>
      <c r="U436" t="s">
        <v>37</v>
      </c>
      <c r="V436" t="s">
        <v>36</v>
      </c>
      <c r="W436" t="s">
        <v>35</v>
      </c>
    </row>
    <row r="437" spans="1:23" x14ac:dyDescent="0.25">
      <c r="A437">
        <v>402</v>
      </c>
      <c r="B437" t="s">
        <v>15</v>
      </c>
      <c r="C437">
        <v>106.299342049149</v>
      </c>
      <c r="D437">
        <v>13.2546829060694</v>
      </c>
      <c r="E437" t="s">
        <v>92</v>
      </c>
      <c r="F437">
        <v>104</v>
      </c>
      <c r="G437">
        <v>1.2825830430062199E-2</v>
      </c>
      <c r="H437">
        <v>3.03345352521037</v>
      </c>
      <c r="I437" t="s">
        <v>45</v>
      </c>
      <c r="J437" t="s">
        <v>16</v>
      </c>
      <c r="K437" t="s">
        <v>39</v>
      </c>
      <c r="L437">
        <v>1</v>
      </c>
      <c r="M437" t="s">
        <v>37</v>
      </c>
      <c r="N437" t="s">
        <v>37</v>
      </c>
      <c r="O437" t="b">
        <v>1</v>
      </c>
      <c r="P437">
        <v>2017</v>
      </c>
      <c r="Q437">
        <v>9</v>
      </c>
      <c r="R437">
        <v>12</v>
      </c>
      <c r="S437" t="s">
        <v>32</v>
      </c>
      <c r="T437" t="s">
        <v>37</v>
      </c>
      <c r="U437" t="s">
        <v>37</v>
      </c>
      <c r="V437" t="s">
        <v>36</v>
      </c>
      <c r="W437" t="s">
        <v>35</v>
      </c>
    </row>
    <row r="438" spans="1:23" x14ac:dyDescent="0.25">
      <c r="A438">
        <v>424</v>
      </c>
      <c r="B438" t="s">
        <v>15</v>
      </c>
      <c r="C438">
        <v>103.77714261511299</v>
      </c>
      <c r="D438">
        <v>10.8835907728865</v>
      </c>
      <c r="E438" t="s">
        <v>92</v>
      </c>
      <c r="F438">
        <v>102</v>
      </c>
      <c r="G438">
        <v>3.8999021198201797E-2</v>
      </c>
      <c r="H438">
        <v>3.8733416562390199</v>
      </c>
      <c r="I438" t="s">
        <v>56</v>
      </c>
      <c r="J438" t="s">
        <v>16</v>
      </c>
      <c r="K438" t="s">
        <v>39</v>
      </c>
      <c r="L438">
        <v>1</v>
      </c>
      <c r="M438" t="s">
        <v>37</v>
      </c>
      <c r="N438" t="s">
        <v>37</v>
      </c>
      <c r="O438" t="b">
        <v>1</v>
      </c>
      <c r="P438">
        <v>2017</v>
      </c>
      <c r="Q438">
        <v>9</v>
      </c>
      <c r="R438">
        <v>12</v>
      </c>
      <c r="S438" t="s">
        <v>32</v>
      </c>
      <c r="T438" t="s">
        <v>37</v>
      </c>
      <c r="U438" t="s">
        <v>37</v>
      </c>
      <c r="V438" t="s">
        <v>36</v>
      </c>
      <c r="W438" t="s">
        <v>35</v>
      </c>
    </row>
    <row r="439" spans="1:23" x14ac:dyDescent="0.25">
      <c r="A439">
        <v>772</v>
      </c>
      <c r="B439" t="s">
        <v>15</v>
      </c>
      <c r="C439">
        <v>104.312754855305</v>
      </c>
      <c r="D439">
        <v>10.5501300565561</v>
      </c>
      <c r="E439" t="s">
        <v>92</v>
      </c>
      <c r="F439">
        <v>16</v>
      </c>
      <c r="G439">
        <v>8.8724266394144408E-3</v>
      </c>
      <c r="H439">
        <v>4.2186022636056899</v>
      </c>
      <c r="I439" t="s">
        <v>93</v>
      </c>
      <c r="J439" t="s">
        <v>16</v>
      </c>
      <c r="K439" t="s">
        <v>39</v>
      </c>
      <c r="L439">
        <v>1</v>
      </c>
      <c r="M439" t="s">
        <v>37</v>
      </c>
      <c r="N439" t="s">
        <v>37</v>
      </c>
      <c r="O439" t="b">
        <v>1</v>
      </c>
      <c r="P439">
        <v>2017</v>
      </c>
      <c r="Q439">
        <v>9</v>
      </c>
      <c r="R439">
        <v>12</v>
      </c>
      <c r="S439" t="s">
        <v>32</v>
      </c>
      <c r="T439" t="s">
        <v>37</v>
      </c>
      <c r="U439" t="s">
        <v>37</v>
      </c>
      <c r="V439" t="s">
        <v>36</v>
      </c>
      <c r="W439" t="s">
        <v>35</v>
      </c>
    </row>
    <row r="440" spans="1:23" x14ac:dyDescent="0.25">
      <c r="A440">
        <v>705</v>
      </c>
      <c r="B440" t="s">
        <v>15</v>
      </c>
      <c r="C440">
        <v>106.828697070799</v>
      </c>
      <c r="D440">
        <v>12.511131590622799</v>
      </c>
      <c r="E440" t="s">
        <v>92</v>
      </c>
      <c r="F440">
        <v>137</v>
      </c>
      <c r="G440">
        <v>1.1057634070697899E-2</v>
      </c>
      <c r="H440">
        <v>0.112574450613538</v>
      </c>
      <c r="I440" t="s">
        <v>72</v>
      </c>
      <c r="J440" t="s">
        <v>16</v>
      </c>
      <c r="K440" t="s">
        <v>39</v>
      </c>
      <c r="L440">
        <v>1</v>
      </c>
      <c r="M440" t="s">
        <v>42</v>
      </c>
      <c r="N440" t="s">
        <v>42</v>
      </c>
      <c r="O440" t="b">
        <v>1</v>
      </c>
      <c r="P440">
        <v>2017</v>
      </c>
      <c r="Q440">
        <v>9</v>
      </c>
      <c r="R440">
        <v>12</v>
      </c>
      <c r="S440" t="s">
        <v>32</v>
      </c>
      <c r="T440" t="s">
        <v>42</v>
      </c>
      <c r="U440" t="s">
        <v>42</v>
      </c>
      <c r="V440" t="s">
        <v>36</v>
      </c>
      <c r="W440" t="s">
        <v>35</v>
      </c>
    </row>
    <row r="441" spans="1:23" x14ac:dyDescent="0.25">
      <c r="A441">
        <v>261</v>
      </c>
      <c r="B441" t="s">
        <v>15</v>
      </c>
      <c r="C441">
        <v>103.535039972745</v>
      </c>
      <c r="D441">
        <v>14.035993006930299</v>
      </c>
      <c r="E441" t="s">
        <v>92</v>
      </c>
      <c r="F441">
        <v>36</v>
      </c>
      <c r="G441">
        <v>2.2388178853099401E-3</v>
      </c>
      <c r="H441">
        <v>1.44931307275231</v>
      </c>
      <c r="I441" t="s">
        <v>17</v>
      </c>
      <c r="J441" t="s">
        <v>16</v>
      </c>
      <c r="K441" t="s">
        <v>39</v>
      </c>
      <c r="L441">
        <v>1</v>
      </c>
      <c r="M441" t="s">
        <v>54</v>
      </c>
      <c r="N441" t="s">
        <v>54</v>
      </c>
      <c r="O441" t="b">
        <v>1</v>
      </c>
      <c r="P441">
        <v>2017</v>
      </c>
      <c r="Q441">
        <v>9</v>
      </c>
      <c r="R441">
        <v>12</v>
      </c>
      <c r="S441" t="s">
        <v>32</v>
      </c>
      <c r="T441" t="s">
        <v>54</v>
      </c>
      <c r="U441" t="s">
        <v>54</v>
      </c>
      <c r="V441" t="s">
        <v>52</v>
      </c>
      <c r="W441" t="s">
        <v>51</v>
      </c>
    </row>
    <row r="442" spans="1:23" x14ac:dyDescent="0.25">
      <c r="A442">
        <v>486</v>
      </c>
      <c r="B442" t="s">
        <v>15</v>
      </c>
      <c r="C442">
        <v>104.10114885110499</v>
      </c>
      <c r="D442">
        <v>11.494129117779201</v>
      </c>
      <c r="E442" t="s">
        <v>44</v>
      </c>
      <c r="F442">
        <v>208</v>
      </c>
      <c r="G442">
        <v>2.3452615636536101E-2</v>
      </c>
      <c r="H442">
        <v>1.27140165819785</v>
      </c>
      <c r="I442" t="s">
        <v>61</v>
      </c>
      <c r="J442" t="s">
        <v>16</v>
      </c>
      <c r="K442" t="s">
        <v>39</v>
      </c>
      <c r="L442">
        <v>1</v>
      </c>
      <c r="M442" t="s">
        <v>64</v>
      </c>
      <c r="N442" t="s">
        <v>64</v>
      </c>
      <c r="O442" t="b">
        <v>1</v>
      </c>
      <c r="P442">
        <v>2017</v>
      </c>
      <c r="Q442">
        <v>9</v>
      </c>
      <c r="R442">
        <v>13</v>
      </c>
      <c r="S442" t="s">
        <v>32</v>
      </c>
      <c r="T442" t="s">
        <v>37</v>
      </c>
      <c r="U442" t="s">
        <v>37</v>
      </c>
      <c r="V442" t="s">
        <v>36</v>
      </c>
      <c r="W442" t="s">
        <v>35</v>
      </c>
    </row>
    <row r="443" spans="1:23" x14ac:dyDescent="0.25">
      <c r="A443">
        <v>720</v>
      </c>
      <c r="B443" t="s">
        <v>15</v>
      </c>
      <c r="C443">
        <v>103.972669660508</v>
      </c>
      <c r="D443">
        <v>14.160979440992801</v>
      </c>
      <c r="E443" t="s">
        <v>57</v>
      </c>
      <c r="F443">
        <v>53</v>
      </c>
      <c r="G443">
        <v>3.9135875135748004E-3</v>
      </c>
      <c r="H443">
        <v>5.6350940791828004</v>
      </c>
      <c r="I443" t="s">
        <v>17</v>
      </c>
      <c r="J443" t="s">
        <v>16</v>
      </c>
      <c r="K443" t="s">
        <v>39</v>
      </c>
      <c r="L443">
        <v>1</v>
      </c>
      <c r="M443" t="s">
        <v>37</v>
      </c>
      <c r="N443" t="s">
        <v>37</v>
      </c>
      <c r="O443" t="b">
        <v>1</v>
      </c>
      <c r="P443">
        <v>2017</v>
      </c>
      <c r="Q443">
        <v>9</v>
      </c>
      <c r="R443">
        <v>14</v>
      </c>
      <c r="S443" t="s">
        <v>47</v>
      </c>
      <c r="T443" t="s">
        <v>42</v>
      </c>
      <c r="U443" t="s">
        <v>42</v>
      </c>
      <c r="V443" t="s">
        <v>36</v>
      </c>
      <c r="W443" t="s">
        <v>35</v>
      </c>
    </row>
    <row r="444" spans="1:23" x14ac:dyDescent="0.25">
      <c r="A444">
        <v>597</v>
      </c>
      <c r="B444" t="s">
        <v>15</v>
      </c>
      <c r="C444">
        <v>107.297176930585</v>
      </c>
      <c r="D444">
        <v>12.689224928126301</v>
      </c>
      <c r="E444" t="s">
        <v>92</v>
      </c>
      <c r="F444">
        <v>389</v>
      </c>
      <c r="G444">
        <v>1.9982453930122601E-2</v>
      </c>
      <c r="H444">
        <v>5.5760656066328202</v>
      </c>
      <c r="I444" t="s">
        <v>72</v>
      </c>
      <c r="J444" t="s">
        <v>16</v>
      </c>
      <c r="K444" t="s">
        <v>39</v>
      </c>
      <c r="L444">
        <v>1</v>
      </c>
      <c r="M444" t="s">
        <v>37</v>
      </c>
      <c r="N444" t="s">
        <v>37</v>
      </c>
      <c r="O444" t="b">
        <v>1</v>
      </c>
      <c r="P444">
        <v>2017</v>
      </c>
      <c r="Q444">
        <v>9</v>
      </c>
      <c r="R444">
        <v>12</v>
      </c>
      <c r="S444" t="s">
        <v>32</v>
      </c>
      <c r="T444" t="s">
        <v>37</v>
      </c>
      <c r="U444" t="s">
        <v>37</v>
      </c>
      <c r="V444" t="s">
        <v>36</v>
      </c>
      <c r="W444" t="s">
        <v>35</v>
      </c>
    </row>
    <row r="445" spans="1:23" x14ac:dyDescent="0.25">
      <c r="A445">
        <v>579</v>
      </c>
      <c r="B445" t="s">
        <v>15</v>
      </c>
      <c r="C445">
        <v>104.11198022433901</v>
      </c>
      <c r="D445">
        <v>11.8522935537972</v>
      </c>
      <c r="E445" t="s">
        <v>92</v>
      </c>
      <c r="F445">
        <v>163</v>
      </c>
      <c r="G445">
        <v>1.66049549286231E-2</v>
      </c>
      <c r="H445">
        <v>2.10187888628196</v>
      </c>
      <c r="I445" t="s">
        <v>61</v>
      </c>
      <c r="J445" t="s">
        <v>16</v>
      </c>
      <c r="K445" t="s">
        <v>39</v>
      </c>
      <c r="L445">
        <v>1</v>
      </c>
      <c r="M445" t="s">
        <v>42</v>
      </c>
      <c r="N445" t="s">
        <v>42</v>
      </c>
      <c r="O445" t="b">
        <v>1</v>
      </c>
      <c r="P445">
        <v>2017</v>
      </c>
      <c r="Q445">
        <v>9</v>
      </c>
      <c r="R445">
        <v>12</v>
      </c>
      <c r="S445" t="s">
        <v>32</v>
      </c>
      <c r="T445" t="s">
        <v>42</v>
      </c>
      <c r="U445" t="s">
        <v>42</v>
      </c>
      <c r="V445" t="s">
        <v>52</v>
      </c>
      <c r="W445" t="s">
        <v>51</v>
      </c>
    </row>
    <row r="446" spans="1:23" x14ac:dyDescent="0.25">
      <c r="A446">
        <v>807</v>
      </c>
      <c r="B446" t="s">
        <v>15</v>
      </c>
      <c r="C446">
        <v>105.638182279983</v>
      </c>
      <c r="D446">
        <v>12.384548079993101</v>
      </c>
      <c r="E446" t="s">
        <v>92</v>
      </c>
      <c r="F446">
        <v>44</v>
      </c>
      <c r="G446">
        <v>2.10080904355513E-2</v>
      </c>
      <c r="H446">
        <v>2.10604063756064</v>
      </c>
      <c r="I446" t="s">
        <v>67</v>
      </c>
      <c r="J446" t="s">
        <v>16</v>
      </c>
      <c r="K446" t="s">
        <v>39</v>
      </c>
      <c r="L446">
        <v>1</v>
      </c>
      <c r="M446" t="s">
        <v>37</v>
      </c>
      <c r="N446" t="s">
        <v>37</v>
      </c>
      <c r="O446" t="b">
        <v>1</v>
      </c>
      <c r="P446">
        <v>2017</v>
      </c>
      <c r="Q446">
        <v>9</v>
      </c>
      <c r="R446">
        <v>12</v>
      </c>
      <c r="S446" t="s">
        <v>32</v>
      </c>
      <c r="T446" t="s">
        <v>37</v>
      </c>
      <c r="U446" t="s">
        <v>37</v>
      </c>
      <c r="V446" t="s">
        <v>36</v>
      </c>
      <c r="W446" t="s">
        <v>35</v>
      </c>
    </row>
    <row r="447" spans="1:23" x14ac:dyDescent="0.25">
      <c r="A447">
        <v>555</v>
      </c>
      <c r="B447" t="s">
        <v>15</v>
      </c>
      <c r="C447">
        <v>106.692594632924</v>
      </c>
      <c r="D447">
        <v>13.5769224870405</v>
      </c>
      <c r="E447" t="s">
        <v>60</v>
      </c>
      <c r="F447">
        <v>116</v>
      </c>
      <c r="G447">
        <v>2.2833639816764498E-3</v>
      </c>
      <c r="H447">
        <v>4.9523254652909703</v>
      </c>
      <c r="I447" t="s">
        <v>48</v>
      </c>
      <c r="J447" t="s">
        <v>16</v>
      </c>
      <c r="K447" t="s">
        <v>39</v>
      </c>
      <c r="L447">
        <v>1</v>
      </c>
      <c r="M447" t="s">
        <v>37</v>
      </c>
      <c r="N447" t="s">
        <v>37</v>
      </c>
      <c r="O447" t="b">
        <v>1</v>
      </c>
      <c r="P447">
        <v>2017</v>
      </c>
      <c r="Q447">
        <v>9</v>
      </c>
      <c r="R447">
        <v>15</v>
      </c>
      <c r="S447" t="s">
        <v>32</v>
      </c>
      <c r="T447" t="s">
        <v>37</v>
      </c>
      <c r="U447" t="s">
        <v>37</v>
      </c>
      <c r="V447" t="s">
        <v>52</v>
      </c>
      <c r="W447" t="s">
        <v>51</v>
      </c>
    </row>
    <row r="448" spans="1:23" x14ac:dyDescent="0.25">
      <c r="A448">
        <v>931</v>
      </c>
      <c r="B448" t="s">
        <v>15</v>
      </c>
      <c r="C448">
        <v>105.06063328498701</v>
      </c>
      <c r="D448">
        <v>12.0493886356263</v>
      </c>
      <c r="E448" t="s">
        <v>55</v>
      </c>
      <c r="F448">
        <v>19</v>
      </c>
      <c r="G448">
        <v>6.3129827284356304E-3</v>
      </c>
      <c r="H448">
        <v>2.5644653873391698</v>
      </c>
      <c r="I448" t="s">
        <v>67</v>
      </c>
      <c r="J448" t="s">
        <v>16</v>
      </c>
      <c r="K448" t="s">
        <v>39</v>
      </c>
      <c r="L448">
        <v>1</v>
      </c>
      <c r="M448" t="s">
        <v>54</v>
      </c>
      <c r="N448" t="s">
        <v>54</v>
      </c>
      <c r="O448" t="b">
        <v>1</v>
      </c>
      <c r="P448">
        <v>2017</v>
      </c>
      <c r="Q448">
        <v>9</v>
      </c>
      <c r="R448">
        <v>13</v>
      </c>
      <c r="S448" t="s">
        <v>53</v>
      </c>
      <c r="T448" t="s">
        <v>37</v>
      </c>
      <c r="U448" t="s">
        <v>37</v>
      </c>
      <c r="V448" t="s">
        <v>36</v>
      </c>
      <c r="W448" t="s">
        <v>35</v>
      </c>
    </row>
    <row r="449" spans="1:23" x14ac:dyDescent="0.25">
      <c r="A449">
        <v>504</v>
      </c>
      <c r="B449" t="s">
        <v>15</v>
      </c>
      <c r="C449">
        <v>105.239134879369</v>
      </c>
      <c r="D449">
        <v>11.5113650542462</v>
      </c>
      <c r="E449" t="s">
        <v>92</v>
      </c>
      <c r="F449">
        <v>4</v>
      </c>
      <c r="G449" s="1">
        <v>7.9898257233255499E-4</v>
      </c>
      <c r="H449">
        <v>4.1779532753248398</v>
      </c>
      <c r="I449" t="s">
        <v>66</v>
      </c>
      <c r="J449" t="s">
        <v>16</v>
      </c>
      <c r="K449" t="s">
        <v>39</v>
      </c>
      <c r="L449">
        <v>1</v>
      </c>
      <c r="M449" t="s">
        <v>37</v>
      </c>
      <c r="N449" t="s">
        <v>37</v>
      </c>
      <c r="O449" t="b">
        <v>1</v>
      </c>
      <c r="P449">
        <v>2017</v>
      </c>
      <c r="Q449">
        <v>9</v>
      </c>
      <c r="R449">
        <v>12</v>
      </c>
      <c r="S449" t="s">
        <v>32</v>
      </c>
      <c r="T449" t="s">
        <v>37</v>
      </c>
      <c r="U449" t="s">
        <v>37</v>
      </c>
      <c r="V449" t="s">
        <v>36</v>
      </c>
      <c r="W449" t="s">
        <v>35</v>
      </c>
    </row>
    <row r="450" spans="1:23" x14ac:dyDescent="0.25">
      <c r="A450">
        <v>444</v>
      </c>
      <c r="B450" t="s">
        <v>15</v>
      </c>
      <c r="C450">
        <v>106.70197402783</v>
      </c>
      <c r="D450">
        <v>12.254355253925</v>
      </c>
      <c r="E450" t="s">
        <v>60</v>
      </c>
      <c r="F450">
        <v>142</v>
      </c>
      <c r="G450">
        <v>3.4711503942711701E-3</v>
      </c>
      <c r="H450">
        <v>4.8299012553476004</v>
      </c>
      <c r="I450" t="s">
        <v>45</v>
      </c>
      <c r="J450" t="s">
        <v>16</v>
      </c>
      <c r="K450" t="s">
        <v>39</v>
      </c>
      <c r="L450">
        <v>1</v>
      </c>
      <c r="M450" t="s">
        <v>50</v>
      </c>
      <c r="N450" t="s">
        <v>50</v>
      </c>
      <c r="O450" t="b">
        <v>1</v>
      </c>
      <c r="P450">
        <v>2017</v>
      </c>
      <c r="Q450">
        <v>9</v>
      </c>
      <c r="R450">
        <v>15</v>
      </c>
      <c r="S450" t="s">
        <v>32</v>
      </c>
      <c r="T450" t="s">
        <v>50</v>
      </c>
      <c r="U450" t="s">
        <v>50</v>
      </c>
      <c r="V450" t="s">
        <v>36</v>
      </c>
      <c r="W450" t="s">
        <v>35</v>
      </c>
    </row>
    <row r="451" spans="1:23" x14ac:dyDescent="0.25">
      <c r="A451">
        <v>567</v>
      </c>
      <c r="B451" t="s">
        <v>15</v>
      </c>
      <c r="C451">
        <v>106.356318129751</v>
      </c>
      <c r="D451">
        <v>13.259415622090099</v>
      </c>
      <c r="E451" t="s">
        <v>60</v>
      </c>
      <c r="F451">
        <v>116</v>
      </c>
      <c r="G451">
        <v>1.54033001391045E-2</v>
      </c>
      <c r="H451">
        <v>3.0425745163865798</v>
      </c>
      <c r="I451" t="s">
        <v>45</v>
      </c>
      <c r="J451" t="s">
        <v>16</v>
      </c>
      <c r="K451" t="s">
        <v>39</v>
      </c>
      <c r="L451">
        <v>1</v>
      </c>
      <c r="M451" t="s">
        <v>50</v>
      </c>
      <c r="N451" t="s">
        <v>50</v>
      </c>
      <c r="O451" t="b">
        <v>1</v>
      </c>
      <c r="P451">
        <v>2017</v>
      </c>
      <c r="Q451">
        <v>9</v>
      </c>
      <c r="R451">
        <v>15</v>
      </c>
      <c r="S451" t="s">
        <v>32</v>
      </c>
      <c r="T451" t="s">
        <v>50</v>
      </c>
      <c r="U451" t="s">
        <v>50</v>
      </c>
      <c r="V451" t="s">
        <v>36</v>
      </c>
      <c r="W451" t="s">
        <v>35</v>
      </c>
    </row>
    <row r="452" spans="1:23" x14ac:dyDescent="0.25">
      <c r="A452">
        <v>798</v>
      </c>
      <c r="B452" t="s">
        <v>15</v>
      </c>
      <c r="C452">
        <v>105.803526011797</v>
      </c>
      <c r="D452">
        <v>12.562938121669401</v>
      </c>
      <c r="E452" t="s">
        <v>60</v>
      </c>
      <c r="F452">
        <v>60</v>
      </c>
      <c r="G452">
        <v>1.2223502829649501E-2</v>
      </c>
      <c r="H452">
        <v>1.45959363494641</v>
      </c>
      <c r="I452" t="s">
        <v>45</v>
      </c>
      <c r="J452" t="s">
        <v>16</v>
      </c>
      <c r="K452" t="s">
        <v>39</v>
      </c>
      <c r="L452">
        <v>1</v>
      </c>
      <c r="M452" t="s">
        <v>50</v>
      </c>
      <c r="N452" t="s">
        <v>50</v>
      </c>
      <c r="O452" t="b">
        <v>1</v>
      </c>
      <c r="P452">
        <v>2017</v>
      </c>
      <c r="Q452">
        <v>9</v>
      </c>
      <c r="R452">
        <v>15</v>
      </c>
      <c r="S452" t="s">
        <v>32</v>
      </c>
      <c r="T452" t="s">
        <v>50</v>
      </c>
      <c r="U452" t="s">
        <v>50</v>
      </c>
      <c r="V452" t="s">
        <v>36</v>
      </c>
      <c r="W452" t="s">
        <v>35</v>
      </c>
    </row>
    <row r="453" spans="1:23" x14ac:dyDescent="0.25">
      <c r="A453">
        <v>824</v>
      </c>
      <c r="B453" t="s">
        <v>15</v>
      </c>
      <c r="C453">
        <v>103.376739308688</v>
      </c>
      <c r="D453">
        <v>13.501913326335201</v>
      </c>
      <c r="E453" t="s">
        <v>92</v>
      </c>
      <c r="F453">
        <v>10</v>
      </c>
      <c r="G453" s="1">
        <v>1.9392373780322699E-4</v>
      </c>
      <c r="H453">
        <v>2.3455355253178598</v>
      </c>
      <c r="I453" t="s">
        <v>71</v>
      </c>
      <c r="J453" t="s">
        <v>16</v>
      </c>
      <c r="K453" t="s">
        <v>39</v>
      </c>
      <c r="L453">
        <v>1</v>
      </c>
      <c r="M453" t="s">
        <v>37</v>
      </c>
      <c r="N453" t="s">
        <v>37</v>
      </c>
      <c r="O453" t="b">
        <v>1</v>
      </c>
      <c r="P453">
        <v>2017</v>
      </c>
      <c r="Q453">
        <v>9</v>
      </c>
      <c r="R453">
        <v>13</v>
      </c>
      <c r="S453" t="s">
        <v>32</v>
      </c>
      <c r="T453" t="s">
        <v>37</v>
      </c>
      <c r="U453" t="s">
        <v>37</v>
      </c>
      <c r="V453" t="s">
        <v>36</v>
      </c>
      <c r="W453" t="s">
        <v>35</v>
      </c>
    </row>
    <row r="454" spans="1:23" x14ac:dyDescent="0.25">
      <c r="A454">
        <v>709</v>
      </c>
      <c r="B454" t="s">
        <v>15</v>
      </c>
      <c r="C454">
        <v>106.65885679863599</v>
      </c>
      <c r="D454">
        <v>12.862029056910201</v>
      </c>
      <c r="E454" t="s">
        <v>92</v>
      </c>
      <c r="F454">
        <v>122</v>
      </c>
      <c r="G454">
        <v>1.1385228945578699E-3</v>
      </c>
      <c r="H454">
        <v>1.33018062848716</v>
      </c>
      <c r="I454" t="s">
        <v>72</v>
      </c>
      <c r="J454" t="s">
        <v>16</v>
      </c>
      <c r="K454" t="s">
        <v>39</v>
      </c>
      <c r="L454">
        <v>1</v>
      </c>
      <c r="M454" t="s">
        <v>42</v>
      </c>
      <c r="N454" t="s">
        <v>42</v>
      </c>
      <c r="O454" t="b">
        <v>1</v>
      </c>
      <c r="P454">
        <v>2017</v>
      </c>
      <c r="Q454">
        <v>9</v>
      </c>
      <c r="R454">
        <v>13</v>
      </c>
      <c r="S454" t="s">
        <v>32</v>
      </c>
      <c r="T454" t="s">
        <v>42</v>
      </c>
      <c r="U454" t="s">
        <v>42</v>
      </c>
      <c r="V454" t="s">
        <v>36</v>
      </c>
      <c r="W454" t="s">
        <v>35</v>
      </c>
    </row>
    <row r="455" spans="1:23" x14ac:dyDescent="0.25">
      <c r="A455">
        <v>270</v>
      </c>
      <c r="B455" t="s">
        <v>15</v>
      </c>
      <c r="C455">
        <v>104.414294436554</v>
      </c>
      <c r="D455">
        <v>14.0623005725471</v>
      </c>
      <c r="E455" t="s">
        <v>60</v>
      </c>
      <c r="F455">
        <v>103</v>
      </c>
      <c r="G455">
        <v>3.8933955199983001E-3</v>
      </c>
      <c r="H455">
        <v>2.4442165761311898</v>
      </c>
      <c r="I455" t="s">
        <v>65</v>
      </c>
      <c r="J455" t="s">
        <v>16</v>
      </c>
      <c r="K455" t="s">
        <v>39</v>
      </c>
      <c r="L455">
        <v>1</v>
      </c>
      <c r="M455" t="s">
        <v>50</v>
      </c>
      <c r="N455" t="s">
        <v>50</v>
      </c>
      <c r="O455" t="b">
        <v>1</v>
      </c>
      <c r="P455">
        <v>2017</v>
      </c>
      <c r="Q455">
        <v>9</v>
      </c>
      <c r="R455">
        <v>15</v>
      </c>
      <c r="S455" t="s">
        <v>32</v>
      </c>
      <c r="T455" t="s">
        <v>50</v>
      </c>
      <c r="U455" t="s">
        <v>50</v>
      </c>
      <c r="V455" t="s">
        <v>36</v>
      </c>
      <c r="W455" t="s">
        <v>35</v>
      </c>
    </row>
    <row r="456" spans="1:23" x14ac:dyDescent="0.25">
      <c r="A456">
        <v>309</v>
      </c>
      <c r="B456" t="s">
        <v>15</v>
      </c>
      <c r="C456">
        <v>104.32708918525501</v>
      </c>
      <c r="D456">
        <v>12.289033983138999</v>
      </c>
      <c r="E456" t="s">
        <v>92</v>
      </c>
      <c r="F456">
        <v>48</v>
      </c>
      <c r="G456">
        <v>2.32285343944673E-3</v>
      </c>
      <c r="H456">
        <v>0.364214948559618</v>
      </c>
      <c r="I456" t="s">
        <v>63</v>
      </c>
      <c r="J456" t="s">
        <v>16</v>
      </c>
      <c r="K456" t="s">
        <v>39</v>
      </c>
      <c r="L456">
        <v>1</v>
      </c>
      <c r="M456" t="s">
        <v>37</v>
      </c>
      <c r="N456" t="s">
        <v>37</v>
      </c>
      <c r="O456" t="b">
        <v>1</v>
      </c>
      <c r="P456">
        <v>2017</v>
      </c>
      <c r="Q456">
        <v>9</v>
      </c>
      <c r="R456">
        <v>13</v>
      </c>
      <c r="S456" t="s">
        <v>32</v>
      </c>
      <c r="T456" t="s">
        <v>37</v>
      </c>
      <c r="U456" t="s">
        <v>37</v>
      </c>
      <c r="V456" t="s">
        <v>36</v>
      </c>
      <c r="W456" t="s">
        <v>35</v>
      </c>
    </row>
    <row r="457" spans="1:23" x14ac:dyDescent="0.25">
      <c r="A457">
        <v>646</v>
      </c>
      <c r="B457" t="s">
        <v>15</v>
      </c>
      <c r="C457">
        <v>105.800831213831</v>
      </c>
      <c r="D457">
        <v>11.2722241855486</v>
      </c>
      <c r="E457" t="s">
        <v>92</v>
      </c>
      <c r="F457">
        <v>5</v>
      </c>
      <c r="G457" s="1">
        <v>4.3394011622045498E-4</v>
      </c>
      <c r="H457">
        <v>4.3944460945238504</v>
      </c>
      <c r="I457" t="s">
        <v>90</v>
      </c>
      <c r="J457" t="s">
        <v>16</v>
      </c>
      <c r="K457" t="s">
        <v>39</v>
      </c>
      <c r="L457">
        <v>1</v>
      </c>
      <c r="M457" t="s">
        <v>37</v>
      </c>
      <c r="N457" t="s">
        <v>37</v>
      </c>
      <c r="O457" t="b">
        <v>1</v>
      </c>
      <c r="P457">
        <v>2017</v>
      </c>
      <c r="Q457">
        <v>9</v>
      </c>
      <c r="R457">
        <v>13</v>
      </c>
      <c r="S457" t="s">
        <v>32</v>
      </c>
      <c r="T457" t="s">
        <v>37</v>
      </c>
      <c r="U457" t="s">
        <v>37</v>
      </c>
      <c r="V457" t="s">
        <v>36</v>
      </c>
      <c r="W457" t="s">
        <v>35</v>
      </c>
    </row>
    <row r="458" spans="1:23" x14ac:dyDescent="0.25">
      <c r="A458">
        <v>24</v>
      </c>
      <c r="B458" t="s">
        <v>15</v>
      </c>
      <c r="C458">
        <v>105.845206450182</v>
      </c>
      <c r="D458">
        <v>13.197027525129499</v>
      </c>
      <c r="E458" t="s">
        <v>92</v>
      </c>
      <c r="F458">
        <v>98</v>
      </c>
      <c r="G458">
        <v>6.4771049298635404E-3</v>
      </c>
      <c r="H458">
        <v>2.5266355061038199</v>
      </c>
      <c r="I458" t="s">
        <v>58</v>
      </c>
      <c r="J458" t="s">
        <v>16</v>
      </c>
      <c r="K458" t="s">
        <v>39</v>
      </c>
      <c r="L458">
        <v>1</v>
      </c>
      <c r="M458" t="s">
        <v>42</v>
      </c>
      <c r="N458" t="s">
        <v>42</v>
      </c>
      <c r="O458" t="b">
        <v>1</v>
      </c>
      <c r="P458">
        <v>2017</v>
      </c>
      <c r="Q458">
        <v>9</v>
      </c>
      <c r="R458">
        <v>13</v>
      </c>
      <c r="S458" t="s">
        <v>32</v>
      </c>
      <c r="T458" t="s">
        <v>42</v>
      </c>
      <c r="U458" t="s">
        <v>42</v>
      </c>
      <c r="V458" t="s">
        <v>36</v>
      </c>
      <c r="W458" t="s">
        <v>35</v>
      </c>
    </row>
    <row r="459" spans="1:23" x14ac:dyDescent="0.25">
      <c r="A459">
        <v>419</v>
      </c>
      <c r="B459" t="s">
        <v>15</v>
      </c>
      <c r="C459">
        <v>106.566617404646</v>
      </c>
      <c r="D459">
        <v>12.2092593218637</v>
      </c>
      <c r="E459" t="s">
        <v>57</v>
      </c>
      <c r="F459">
        <v>122</v>
      </c>
      <c r="G459">
        <v>4.3527742275045501E-3</v>
      </c>
      <c r="H459">
        <v>5.0293188623105003</v>
      </c>
      <c r="I459" t="s">
        <v>45</v>
      </c>
      <c r="J459" t="s">
        <v>16</v>
      </c>
      <c r="K459" t="s">
        <v>39</v>
      </c>
      <c r="L459">
        <v>1</v>
      </c>
      <c r="M459" t="s">
        <v>37</v>
      </c>
      <c r="N459" t="s">
        <v>37</v>
      </c>
      <c r="O459" t="b">
        <v>1</v>
      </c>
      <c r="P459">
        <v>2017</v>
      </c>
      <c r="Q459">
        <v>9</v>
      </c>
      <c r="R459">
        <v>13</v>
      </c>
      <c r="S459" t="s">
        <v>47</v>
      </c>
      <c r="T459" t="s">
        <v>42</v>
      </c>
      <c r="U459" t="s">
        <v>42</v>
      </c>
      <c r="V459" t="s">
        <v>36</v>
      </c>
      <c r="W459" t="s">
        <v>35</v>
      </c>
    </row>
    <row r="460" spans="1:23" x14ac:dyDescent="0.25">
      <c r="A460">
        <v>641</v>
      </c>
      <c r="B460" t="s">
        <v>15</v>
      </c>
      <c r="C460">
        <v>102.97220053095501</v>
      </c>
      <c r="D460">
        <v>13.6003539622297</v>
      </c>
      <c r="E460" t="s">
        <v>92</v>
      </c>
      <c r="F460">
        <v>16</v>
      </c>
      <c r="G460">
        <v>1.0472501280034199E-2</v>
      </c>
      <c r="H460">
        <v>0.75922629011391396</v>
      </c>
      <c r="I460" t="s">
        <v>71</v>
      </c>
      <c r="J460" t="s">
        <v>16</v>
      </c>
      <c r="K460" t="s">
        <v>39</v>
      </c>
      <c r="L460">
        <v>1</v>
      </c>
      <c r="M460" t="s">
        <v>37</v>
      </c>
      <c r="N460" t="s">
        <v>37</v>
      </c>
      <c r="O460" t="b">
        <v>1</v>
      </c>
      <c r="P460">
        <v>2017</v>
      </c>
      <c r="Q460">
        <v>9</v>
      </c>
      <c r="R460">
        <v>13</v>
      </c>
      <c r="S460" t="s">
        <v>32</v>
      </c>
      <c r="T460" t="s">
        <v>37</v>
      </c>
      <c r="U460" t="s">
        <v>37</v>
      </c>
      <c r="V460" t="s">
        <v>36</v>
      </c>
      <c r="W460" t="s">
        <v>35</v>
      </c>
    </row>
    <row r="461" spans="1:23" x14ac:dyDescent="0.25">
      <c r="A461">
        <v>274</v>
      </c>
      <c r="B461" t="s">
        <v>15</v>
      </c>
      <c r="C461">
        <v>104.11052303354199</v>
      </c>
      <c r="D461">
        <v>11.417482474418099</v>
      </c>
      <c r="E461" t="s">
        <v>41</v>
      </c>
      <c r="F461">
        <v>188</v>
      </c>
      <c r="G461">
        <v>3.098845846777E-2</v>
      </c>
      <c r="H461">
        <v>3.84004745509657</v>
      </c>
      <c r="I461" t="s">
        <v>61</v>
      </c>
      <c r="J461" t="s">
        <v>16</v>
      </c>
      <c r="K461" t="s">
        <v>39</v>
      </c>
      <c r="L461">
        <v>1</v>
      </c>
      <c r="M461" t="s">
        <v>62</v>
      </c>
      <c r="N461" t="s">
        <v>62</v>
      </c>
      <c r="O461" t="b">
        <v>1</v>
      </c>
      <c r="P461">
        <v>2017</v>
      </c>
      <c r="Q461">
        <v>9</v>
      </c>
      <c r="R461">
        <v>14</v>
      </c>
      <c r="S461" t="s">
        <v>53</v>
      </c>
      <c r="T461" t="s">
        <v>37</v>
      </c>
      <c r="U461" t="s">
        <v>37</v>
      </c>
      <c r="V461" t="s">
        <v>36</v>
      </c>
      <c r="W461" t="s">
        <v>35</v>
      </c>
    </row>
    <row r="462" spans="1:23" x14ac:dyDescent="0.25">
      <c r="A462">
        <v>163</v>
      </c>
      <c r="B462" t="s">
        <v>15</v>
      </c>
      <c r="C462">
        <v>107.243790178133</v>
      </c>
      <c r="D462">
        <v>14.0523769330339</v>
      </c>
      <c r="E462" t="s">
        <v>60</v>
      </c>
      <c r="F462">
        <v>122</v>
      </c>
      <c r="G462">
        <v>1.0292933664616401E-2</v>
      </c>
      <c r="H462">
        <v>4.6596485111017598</v>
      </c>
      <c r="I462" t="s">
        <v>48</v>
      </c>
      <c r="J462" t="s">
        <v>16</v>
      </c>
      <c r="K462" t="s">
        <v>39</v>
      </c>
      <c r="L462">
        <v>1</v>
      </c>
      <c r="M462" t="s">
        <v>37</v>
      </c>
      <c r="N462" t="s">
        <v>37</v>
      </c>
      <c r="O462" t="b">
        <v>1</v>
      </c>
      <c r="P462">
        <v>2017</v>
      </c>
      <c r="Q462">
        <v>9</v>
      </c>
      <c r="R462">
        <v>15</v>
      </c>
      <c r="S462" t="s">
        <v>32</v>
      </c>
      <c r="T462" t="s">
        <v>37</v>
      </c>
      <c r="U462" t="s">
        <v>37</v>
      </c>
      <c r="V462" t="s">
        <v>36</v>
      </c>
      <c r="W462" t="s">
        <v>35</v>
      </c>
    </row>
    <row r="463" spans="1:23" x14ac:dyDescent="0.25">
      <c r="A463">
        <v>508</v>
      </c>
      <c r="B463" t="s">
        <v>15</v>
      </c>
      <c r="C463">
        <v>102.99058688386</v>
      </c>
      <c r="D463">
        <v>12.710214183060801</v>
      </c>
      <c r="E463" t="s">
        <v>92</v>
      </c>
      <c r="F463">
        <v>88</v>
      </c>
      <c r="G463">
        <v>6.4460578775323704E-3</v>
      </c>
      <c r="H463">
        <v>4.5432280131405296</v>
      </c>
      <c r="I463" t="s">
        <v>49</v>
      </c>
      <c r="J463" t="s">
        <v>16</v>
      </c>
      <c r="K463" t="s">
        <v>39</v>
      </c>
      <c r="L463">
        <v>1</v>
      </c>
      <c r="M463" t="s">
        <v>37</v>
      </c>
      <c r="N463" t="s">
        <v>37</v>
      </c>
      <c r="O463" t="b">
        <v>1</v>
      </c>
      <c r="P463">
        <v>2017</v>
      </c>
      <c r="Q463">
        <v>9</v>
      </c>
      <c r="R463">
        <v>13</v>
      </c>
      <c r="S463" t="s">
        <v>32</v>
      </c>
      <c r="T463" t="s">
        <v>37</v>
      </c>
      <c r="U463" t="s">
        <v>37</v>
      </c>
      <c r="V463" t="s">
        <v>36</v>
      </c>
      <c r="W463" t="s">
        <v>35</v>
      </c>
    </row>
    <row r="464" spans="1:23" x14ac:dyDescent="0.25">
      <c r="A464">
        <v>351</v>
      </c>
      <c r="B464" t="s">
        <v>15</v>
      </c>
      <c r="C464">
        <v>107.374129874762</v>
      </c>
      <c r="D464">
        <v>13.5862930320051</v>
      </c>
      <c r="E464" t="s">
        <v>92</v>
      </c>
      <c r="F464">
        <v>234</v>
      </c>
      <c r="G464">
        <v>1.04900607273093E-2</v>
      </c>
      <c r="H464">
        <v>3.2342273557541401</v>
      </c>
      <c r="I464" t="s">
        <v>48</v>
      </c>
      <c r="J464" t="s">
        <v>16</v>
      </c>
      <c r="K464" t="s">
        <v>39</v>
      </c>
      <c r="L464">
        <v>1</v>
      </c>
      <c r="M464" t="s">
        <v>42</v>
      </c>
      <c r="N464" t="s">
        <v>42</v>
      </c>
      <c r="O464" t="b">
        <v>1</v>
      </c>
      <c r="P464">
        <v>2017</v>
      </c>
      <c r="Q464">
        <v>9</v>
      </c>
      <c r="R464">
        <v>13</v>
      </c>
      <c r="S464" t="s">
        <v>32</v>
      </c>
      <c r="T464" t="s">
        <v>42</v>
      </c>
      <c r="U464" t="s">
        <v>42</v>
      </c>
      <c r="V464" t="s">
        <v>36</v>
      </c>
      <c r="W464" t="s">
        <v>35</v>
      </c>
    </row>
    <row r="465" spans="1:23" x14ac:dyDescent="0.25">
      <c r="A465">
        <v>21</v>
      </c>
      <c r="B465" t="s">
        <v>15</v>
      </c>
      <c r="C465">
        <v>104.100509071142</v>
      </c>
      <c r="D465">
        <v>11.5883323100035</v>
      </c>
      <c r="E465" t="s">
        <v>41</v>
      </c>
      <c r="F465">
        <v>143</v>
      </c>
      <c r="G465">
        <v>2.31565450075309E-2</v>
      </c>
      <c r="H465">
        <v>0.179125580736745</v>
      </c>
      <c r="I465" t="s">
        <v>61</v>
      </c>
      <c r="J465" t="s">
        <v>16</v>
      </c>
      <c r="K465" t="s">
        <v>39</v>
      </c>
      <c r="L465">
        <v>1</v>
      </c>
      <c r="M465" t="s">
        <v>64</v>
      </c>
      <c r="N465" t="s">
        <v>64</v>
      </c>
      <c r="O465" t="b">
        <v>1</v>
      </c>
      <c r="P465">
        <v>2017</v>
      </c>
      <c r="Q465">
        <v>9</v>
      </c>
      <c r="R465">
        <v>14</v>
      </c>
      <c r="S465" t="s">
        <v>32</v>
      </c>
      <c r="T465" t="s">
        <v>64</v>
      </c>
      <c r="U465" t="s">
        <v>64</v>
      </c>
      <c r="V465" t="s">
        <v>36</v>
      </c>
      <c r="W465" t="s">
        <v>35</v>
      </c>
    </row>
    <row r="466" spans="1:23" x14ac:dyDescent="0.25">
      <c r="A466">
        <v>230</v>
      </c>
      <c r="B466" t="s">
        <v>15</v>
      </c>
      <c r="C466">
        <v>106.842564810883</v>
      </c>
      <c r="D466">
        <v>13.219930334496899</v>
      </c>
      <c r="E466" t="s">
        <v>92</v>
      </c>
      <c r="F466">
        <v>153</v>
      </c>
      <c r="G466">
        <v>6.3622557233840703E-3</v>
      </c>
      <c r="H466">
        <v>5.7338365768703801</v>
      </c>
      <c r="I466" t="s">
        <v>48</v>
      </c>
      <c r="J466" t="s">
        <v>16</v>
      </c>
      <c r="K466" t="s">
        <v>39</v>
      </c>
      <c r="L466">
        <v>1</v>
      </c>
      <c r="M466" t="s">
        <v>42</v>
      </c>
      <c r="N466" t="s">
        <v>42</v>
      </c>
      <c r="O466" t="b">
        <v>1</v>
      </c>
      <c r="P466">
        <v>2017</v>
      </c>
      <c r="Q466">
        <v>9</v>
      </c>
      <c r="R466">
        <v>13</v>
      </c>
      <c r="S466" t="s">
        <v>32</v>
      </c>
      <c r="T466" t="s">
        <v>42</v>
      </c>
      <c r="U466" t="s">
        <v>42</v>
      </c>
      <c r="V466" t="s">
        <v>36</v>
      </c>
      <c r="W466" t="s">
        <v>35</v>
      </c>
    </row>
    <row r="467" spans="1:23" x14ac:dyDescent="0.25">
      <c r="A467">
        <v>902</v>
      </c>
      <c r="B467" t="s">
        <v>15</v>
      </c>
      <c r="C467">
        <v>103.829109945797</v>
      </c>
      <c r="D467">
        <v>11.717729589887201</v>
      </c>
      <c r="E467" t="s">
        <v>92</v>
      </c>
      <c r="F467">
        <v>164</v>
      </c>
      <c r="G467">
        <v>7.0094638984813402E-3</v>
      </c>
      <c r="H467">
        <v>2.4872815936294099</v>
      </c>
      <c r="I467" t="s">
        <v>61</v>
      </c>
      <c r="J467" t="s">
        <v>16</v>
      </c>
      <c r="K467" t="s">
        <v>39</v>
      </c>
      <c r="L467">
        <v>1</v>
      </c>
      <c r="M467" t="s">
        <v>42</v>
      </c>
      <c r="N467" t="s">
        <v>42</v>
      </c>
      <c r="O467" t="b">
        <v>1</v>
      </c>
      <c r="P467">
        <v>2017</v>
      </c>
      <c r="Q467">
        <v>9</v>
      </c>
      <c r="R467">
        <v>13</v>
      </c>
      <c r="S467" t="s">
        <v>32</v>
      </c>
      <c r="T467" t="s">
        <v>42</v>
      </c>
      <c r="U467" t="s">
        <v>42</v>
      </c>
      <c r="V467" t="s">
        <v>36</v>
      </c>
      <c r="W467" t="s">
        <v>35</v>
      </c>
    </row>
    <row r="468" spans="1:23" x14ac:dyDescent="0.25">
      <c r="A468">
        <v>316</v>
      </c>
      <c r="B468" t="s">
        <v>15</v>
      </c>
      <c r="C468">
        <v>106.535270849331</v>
      </c>
      <c r="D468">
        <v>13.203154328852101</v>
      </c>
      <c r="E468" t="s">
        <v>60</v>
      </c>
      <c r="F468">
        <v>172</v>
      </c>
      <c r="G468">
        <v>8.0333594083883998E-3</v>
      </c>
      <c r="H468">
        <v>3.2278425050825299</v>
      </c>
      <c r="I468" t="s">
        <v>72</v>
      </c>
      <c r="J468" t="s">
        <v>16</v>
      </c>
      <c r="K468" t="s">
        <v>39</v>
      </c>
      <c r="L468">
        <v>1</v>
      </c>
      <c r="M468" t="s">
        <v>50</v>
      </c>
      <c r="N468" t="s">
        <v>50</v>
      </c>
      <c r="O468" t="b">
        <v>1</v>
      </c>
      <c r="P468">
        <v>2017</v>
      </c>
      <c r="Q468">
        <v>9</v>
      </c>
      <c r="R468">
        <v>15</v>
      </c>
      <c r="S468" t="s">
        <v>32</v>
      </c>
      <c r="T468" t="s">
        <v>50</v>
      </c>
      <c r="U468" t="s">
        <v>50</v>
      </c>
      <c r="V468" t="s">
        <v>36</v>
      </c>
      <c r="W468" t="s">
        <v>35</v>
      </c>
    </row>
    <row r="469" spans="1:23" x14ac:dyDescent="0.25">
      <c r="A469">
        <v>891</v>
      </c>
      <c r="B469" t="s">
        <v>15</v>
      </c>
      <c r="C469">
        <v>103.714499689447</v>
      </c>
      <c r="D469">
        <v>13.0358962608392</v>
      </c>
      <c r="E469" t="s">
        <v>44</v>
      </c>
      <c r="F469">
        <v>5</v>
      </c>
      <c r="G469" s="1">
        <v>1.9373377557969299E-4</v>
      </c>
      <c r="H469">
        <v>3.9366894812728899</v>
      </c>
      <c r="I469" t="s">
        <v>49</v>
      </c>
      <c r="J469" t="s">
        <v>16</v>
      </c>
      <c r="K469" t="s">
        <v>39</v>
      </c>
      <c r="L469">
        <v>1</v>
      </c>
      <c r="M469" t="s">
        <v>59</v>
      </c>
      <c r="N469" t="s">
        <v>59</v>
      </c>
      <c r="O469" t="b">
        <v>1</v>
      </c>
      <c r="P469">
        <v>2017</v>
      </c>
      <c r="Q469">
        <v>9</v>
      </c>
      <c r="R469">
        <v>14</v>
      </c>
      <c r="S469" t="s">
        <v>32</v>
      </c>
      <c r="T469" t="s">
        <v>42</v>
      </c>
      <c r="U469" t="s">
        <v>42</v>
      </c>
      <c r="V469" t="s">
        <v>36</v>
      </c>
      <c r="W469" t="s">
        <v>35</v>
      </c>
    </row>
    <row r="470" spans="1:23" x14ac:dyDescent="0.25">
      <c r="A470">
        <v>295</v>
      </c>
      <c r="B470" t="s">
        <v>15</v>
      </c>
      <c r="C470">
        <v>106.909683210281</v>
      </c>
      <c r="D470">
        <v>13.8753471690883</v>
      </c>
      <c r="E470" t="s">
        <v>92</v>
      </c>
      <c r="F470">
        <v>141</v>
      </c>
      <c r="G470">
        <v>1.27509185406072E-2</v>
      </c>
      <c r="H470">
        <v>6.2831853071795898</v>
      </c>
      <c r="I470" t="s">
        <v>48</v>
      </c>
      <c r="J470" t="s">
        <v>16</v>
      </c>
      <c r="K470" t="s">
        <v>39</v>
      </c>
      <c r="L470">
        <v>1</v>
      </c>
      <c r="M470" t="s">
        <v>42</v>
      </c>
      <c r="N470" t="s">
        <v>42</v>
      </c>
      <c r="O470" t="b">
        <v>1</v>
      </c>
      <c r="P470">
        <v>2017</v>
      </c>
      <c r="Q470">
        <v>9</v>
      </c>
      <c r="R470">
        <v>13</v>
      </c>
      <c r="S470" t="s">
        <v>32</v>
      </c>
      <c r="T470" t="s">
        <v>42</v>
      </c>
      <c r="U470" t="s">
        <v>42</v>
      </c>
      <c r="V470" t="s">
        <v>36</v>
      </c>
      <c r="W470" t="s">
        <v>35</v>
      </c>
    </row>
    <row r="471" spans="1:23" x14ac:dyDescent="0.25">
      <c r="A471">
        <v>50</v>
      </c>
      <c r="B471" t="s">
        <v>15</v>
      </c>
      <c r="C471">
        <v>104.661877520945</v>
      </c>
      <c r="D471">
        <v>13.281962651647101</v>
      </c>
      <c r="E471" t="s">
        <v>92</v>
      </c>
      <c r="F471">
        <v>97</v>
      </c>
      <c r="G471">
        <v>1.7689449126588499E-3</v>
      </c>
      <c r="H471">
        <v>3.0632461350795102</v>
      </c>
      <c r="I471" t="s">
        <v>43</v>
      </c>
      <c r="J471" t="s">
        <v>16</v>
      </c>
      <c r="K471" t="s">
        <v>39</v>
      </c>
      <c r="L471">
        <v>1</v>
      </c>
      <c r="M471" t="s">
        <v>42</v>
      </c>
      <c r="N471" t="s">
        <v>42</v>
      </c>
      <c r="O471" t="b">
        <v>1</v>
      </c>
      <c r="P471">
        <v>2017</v>
      </c>
      <c r="Q471">
        <v>9</v>
      </c>
      <c r="R471">
        <v>13</v>
      </c>
      <c r="S471" t="s">
        <v>32</v>
      </c>
      <c r="T471" t="s">
        <v>42</v>
      </c>
      <c r="U471" t="s">
        <v>42</v>
      </c>
      <c r="V471" t="s">
        <v>36</v>
      </c>
      <c r="W471" t="s">
        <v>35</v>
      </c>
    </row>
    <row r="472" spans="1:23" x14ac:dyDescent="0.25">
      <c r="A472">
        <v>494</v>
      </c>
      <c r="B472" t="s">
        <v>15</v>
      </c>
      <c r="C472">
        <v>106.23980616508901</v>
      </c>
      <c r="D472">
        <v>12.5796723885502</v>
      </c>
      <c r="E472" t="s">
        <v>55</v>
      </c>
      <c r="F472">
        <v>55</v>
      </c>
      <c r="G472">
        <v>4.2974433470589699E-3</v>
      </c>
      <c r="H472">
        <v>5.9561236256418999</v>
      </c>
      <c r="I472" t="s">
        <v>45</v>
      </c>
      <c r="J472" t="s">
        <v>16</v>
      </c>
      <c r="K472" t="s">
        <v>39</v>
      </c>
      <c r="L472">
        <v>1</v>
      </c>
      <c r="M472" t="s">
        <v>54</v>
      </c>
      <c r="N472" t="s">
        <v>54</v>
      </c>
      <c r="O472" t="b">
        <v>1</v>
      </c>
      <c r="P472">
        <v>2017</v>
      </c>
      <c r="Q472">
        <v>9</v>
      </c>
      <c r="R472">
        <v>13</v>
      </c>
      <c r="S472" t="s">
        <v>53</v>
      </c>
      <c r="T472" t="s">
        <v>37</v>
      </c>
      <c r="U472" t="s">
        <v>37</v>
      </c>
      <c r="V472" t="s">
        <v>36</v>
      </c>
      <c r="W472" t="s">
        <v>35</v>
      </c>
    </row>
    <row r="473" spans="1:23" x14ac:dyDescent="0.25">
      <c r="A473">
        <v>576</v>
      </c>
      <c r="B473" t="s">
        <v>15</v>
      </c>
      <c r="C473">
        <v>104.36853255256101</v>
      </c>
      <c r="D473">
        <v>13.4223948846392</v>
      </c>
      <c r="E473" t="s">
        <v>92</v>
      </c>
      <c r="F473">
        <v>54</v>
      </c>
      <c r="G473">
        <v>1.60705956738505E-2</v>
      </c>
      <c r="H473">
        <v>1.7575712060869599</v>
      </c>
      <c r="I473" t="s">
        <v>65</v>
      </c>
      <c r="J473" t="s">
        <v>16</v>
      </c>
      <c r="K473" t="s">
        <v>39</v>
      </c>
      <c r="L473">
        <v>1</v>
      </c>
      <c r="M473" t="s">
        <v>37</v>
      </c>
      <c r="N473" t="s">
        <v>37</v>
      </c>
      <c r="O473" t="b">
        <v>1</v>
      </c>
      <c r="P473">
        <v>2017</v>
      </c>
      <c r="Q473">
        <v>9</v>
      </c>
      <c r="R473">
        <v>13</v>
      </c>
      <c r="S473" t="s">
        <v>32</v>
      </c>
      <c r="T473" t="s">
        <v>37</v>
      </c>
      <c r="U473" t="s">
        <v>37</v>
      </c>
      <c r="V473" t="s">
        <v>36</v>
      </c>
      <c r="W473" t="s">
        <v>35</v>
      </c>
    </row>
    <row r="474" spans="1:23" x14ac:dyDescent="0.25">
      <c r="A474">
        <v>930</v>
      </c>
      <c r="B474" t="s">
        <v>15</v>
      </c>
      <c r="C474">
        <v>103.373757648469</v>
      </c>
      <c r="D474">
        <v>13.2892926839508</v>
      </c>
      <c r="E474" t="s">
        <v>55</v>
      </c>
      <c r="F474">
        <v>9</v>
      </c>
      <c r="G474" s="1">
        <v>4.2987321641607001E-4</v>
      </c>
      <c r="H474">
        <v>0.32792638629454102</v>
      </c>
      <c r="I474" t="s">
        <v>49</v>
      </c>
      <c r="J474" t="s">
        <v>16</v>
      </c>
      <c r="K474" t="s">
        <v>39</v>
      </c>
      <c r="L474">
        <v>1</v>
      </c>
      <c r="M474" t="s">
        <v>54</v>
      </c>
      <c r="N474" t="s">
        <v>54</v>
      </c>
      <c r="O474" t="b">
        <v>1</v>
      </c>
      <c r="P474">
        <v>2017</v>
      </c>
      <c r="Q474">
        <v>9</v>
      </c>
      <c r="R474">
        <v>13</v>
      </c>
      <c r="S474" t="s">
        <v>53</v>
      </c>
      <c r="T474" t="s">
        <v>37</v>
      </c>
      <c r="U474" t="s">
        <v>37</v>
      </c>
      <c r="V474" t="s">
        <v>36</v>
      </c>
      <c r="W474" t="s">
        <v>35</v>
      </c>
    </row>
    <row r="475" spans="1:23" x14ac:dyDescent="0.25">
      <c r="A475">
        <v>918</v>
      </c>
      <c r="B475" t="s">
        <v>15</v>
      </c>
      <c r="C475">
        <v>103.84802490644201</v>
      </c>
      <c r="D475">
        <v>11.4422253820898</v>
      </c>
      <c r="E475" t="s">
        <v>92</v>
      </c>
      <c r="F475">
        <v>102</v>
      </c>
      <c r="G475">
        <v>7.8365818404841601E-3</v>
      </c>
      <c r="H475">
        <v>6.0350419680667899</v>
      </c>
      <c r="I475" t="s">
        <v>46</v>
      </c>
      <c r="J475" t="s">
        <v>16</v>
      </c>
      <c r="K475" t="s">
        <v>39</v>
      </c>
      <c r="L475">
        <v>1</v>
      </c>
      <c r="M475" t="s">
        <v>42</v>
      </c>
      <c r="N475" t="s">
        <v>42</v>
      </c>
      <c r="O475" t="b">
        <v>1</v>
      </c>
      <c r="P475">
        <v>2017</v>
      </c>
      <c r="Q475">
        <v>9</v>
      </c>
      <c r="R475">
        <v>13</v>
      </c>
      <c r="S475" t="s">
        <v>32</v>
      </c>
      <c r="T475" t="s">
        <v>42</v>
      </c>
      <c r="U475" t="s">
        <v>42</v>
      </c>
      <c r="V475" t="s">
        <v>36</v>
      </c>
      <c r="W475" t="s">
        <v>35</v>
      </c>
    </row>
    <row r="476" spans="1:23" x14ac:dyDescent="0.25">
      <c r="A476">
        <v>447</v>
      </c>
      <c r="B476" t="s">
        <v>15</v>
      </c>
      <c r="C476">
        <v>104.24338631991201</v>
      </c>
      <c r="D476">
        <v>11.3810448679967</v>
      </c>
      <c r="E476" t="s">
        <v>44</v>
      </c>
      <c r="F476">
        <v>73</v>
      </c>
      <c r="G476">
        <v>3.4098613336039302E-3</v>
      </c>
      <c r="H476">
        <v>0.50488838967987104</v>
      </c>
      <c r="I476" t="s">
        <v>61</v>
      </c>
      <c r="J476" t="s">
        <v>16</v>
      </c>
      <c r="K476" t="s">
        <v>39</v>
      </c>
      <c r="L476">
        <v>1</v>
      </c>
      <c r="M476" t="s">
        <v>64</v>
      </c>
      <c r="N476" t="s">
        <v>64</v>
      </c>
      <c r="O476" t="b">
        <v>1</v>
      </c>
      <c r="P476">
        <v>2017</v>
      </c>
      <c r="Q476">
        <v>9</v>
      </c>
      <c r="R476">
        <v>13</v>
      </c>
      <c r="S476" t="s">
        <v>32</v>
      </c>
      <c r="T476" t="s">
        <v>42</v>
      </c>
      <c r="U476" t="s">
        <v>42</v>
      </c>
      <c r="V476" t="s">
        <v>36</v>
      </c>
      <c r="W476" t="s">
        <v>35</v>
      </c>
    </row>
    <row r="477" spans="1:23" x14ac:dyDescent="0.25">
      <c r="A477">
        <v>112</v>
      </c>
      <c r="B477" t="s">
        <v>15</v>
      </c>
      <c r="C477">
        <v>105.912987374716</v>
      </c>
      <c r="D477">
        <v>12.0080066467825</v>
      </c>
      <c r="E477" t="s">
        <v>92</v>
      </c>
      <c r="F477">
        <v>51</v>
      </c>
      <c r="G477">
        <v>5.7922026354716698E-3</v>
      </c>
      <c r="H477">
        <v>4.6655316564179898</v>
      </c>
      <c r="I477" t="s">
        <v>74</v>
      </c>
      <c r="J477" t="s">
        <v>16</v>
      </c>
      <c r="K477" t="s">
        <v>39</v>
      </c>
      <c r="L477">
        <v>1</v>
      </c>
      <c r="M477" t="s">
        <v>37</v>
      </c>
      <c r="N477" t="s">
        <v>37</v>
      </c>
      <c r="O477" t="b">
        <v>1</v>
      </c>
      <c r="P477">
        <v>2017</v>
      </c>
      <c r="Q477">
        <v>9</v>
      </c>
      <c r="R477">
        <v>13</v>
      </c>
      <c r="S477" t="s">
        <v>32</v>
      </c>
      <c r="T477" t="s">
        <v>37</v>
      </c>
      <c r="U477" t="s">
        <v>37</v>
      </c>
      <c r="V477" t="s">
        <v>36</v>
      </c>
      <c r="W477" t="s">
        <v>35</v>
      </c>
    </row>
    <row r="478" spans="1:23" x14ac:dyDescent="0.25">
      <c r="A478">
        <v>593</v>
      </c>
      <c r="B478" t="s">
        <v>15</v>
      </c>
      <c r="C478">
        <v>103.745038018763</v>
      </c>
      <c r="D478">
        <v>10.7600683332183</v>
      </c>
      <c r="E478" t="s">
        <v>55</v>
      </c>
      <c r="F478">
        <v>21</v>
      </c>
      <c r="G478">
        <v>6.8632558529662501E-3</v>
      </c>
      <c r="H478">
        <v>4.7519295858885497</v>
      </c>
      <c r="I478" t="s">
        <v>56</v>
      </c>
      <c r="J478" t="s">
        <v>16</v>
      </c>
      <c r="K478" t="s">
        <v>39</v>
      </c>
      <c r="L478">
        <v>1</v>
      </c>
      <c r="M478" t="s">
        <v>50</v>
      </c>
      <c r="N478" t="s">
        <v>50</v>
      </c>
      <c r="O478" t="b">
        <v>1</v>
      </c>
      <c r="P478">
        <v>2017</v>
      </c>
      <c r="Q478">
        <v>9</v>
      </c>
      <c r="R478">
        <v>14</v>
      </c>
      <c r="S478" t="s">
        <v>53</v>
      </c>
      <c r="T478" t="s">
        <v>69</v>
      </c>
      <c r="U478" t="s">
        <v>69</v>
      </c>
      <c r="V478" t="s">
        <v>36</v>
      </c>
      <c r="W478" t="s">
        <v>35</v>
      </c>
    </row>
    <row r="479" spans="1:23" x14ac:dyDescent="0.25">
      <c r="A479">
        <v>634</v>
      </c>
      <c r="B479" t="s">
        <v>15</v>
      </c>
      <c r="C479">
        <v>103.78419782149901</v>
      </c>
      <c r="D479">
        <v>13.377966273022601</v>
      </c>
      <c r="E479" t="s">
        <v>92</v>
      </c>
      <c r="F479">
        <v>13</v>
      </c>
      <c r="G479" s="1">
        <v>5.5402531834643004E-4</v>
      </c>
      <c r="H479">
        <v>4.7123889803846897</v>
      </c>
      <c r="I479" t="s">
        <v>65</v>
      </c>
      <c r="J479" t="s">
        <v>16</v>
      </c>
      <c r="K479" t="s">
        <v>39</v>
      </c>
      <c r="L479">
        <v>1</v>
      </c>
      <c r="M479" t="s">
        <v>37</v>
      </c>
      <c r="N479" t="s">
        <v>37</v>
      </c>
      <c r="O479" t="b">
        <v>1</v>
      </c>
      <c r="P479">
        <v>2017</v>
      </c>
      <c r="Q479">
        <v>9</v>
      </c>
      <c r="R479">
        <v>13</v>
      </c>
      <c r="S479" t="s">
        <v>32</v>
      </c>
      <c r="T479" t="s">
        <v>37</v>
      </c>
      <c r="U479" t="s">
        <v>37</v>
      </c>
      <c r="V479" t="s">
        <v>36</v>
      </c>
      <c r="W479" t="s">
        <v>35</v>
      </c>
    </row>
    <row r="480" spans="1:23" x14ac:dyDescent="0.25">
      <c r="A480">
        <v>343</v>
      </c>
      <c r="B480" t="s">
        <v>15</v>
      </c>
      <c r="C480">
        <v>105.36156311379401</v>
      </c>
      <c r="D480">
        <v>13.8230708661434</v>
      </c>
      <c r="E480" t="s">
        <v>57</v>
      </c>
      <c r="F480">
        <v>99</v>
      </c>
      <c r="G480">
        <v>5.8817269887484298E-3</v>
      </c>
      <c r="H480">
        <v>4.4558857854337104</v>
      </c>
      <c r="I480" t="s">
        <v>43</v>
      </c>
      <c r="J480" t="s">
        <v>16</v>
      </c>
      <c r="K480" t="s">
        <v>39</v>
      </c>
      <c r="L480">
        <v>1</v>
      </c>
      <c r="M480" t="s">
        <v>42</v>
      </c>
      <c r="N480" t="s">
        <v>42</v>
      </c>
      <c r="O480" t="b">
        <v>1</v>
      </c>
      <c r="P480">
        <v>2017</v>
      </c>
      <c r="Q480">
        <v>9</v>
      </c>
      <c r="R480">
        <v>13</v>
      </c>
      <c r="S480" t="s">
        <v>47</v>
      </c>
      <c r="T480" t="s">
        <v>37</v>
      </c>
      <c r="U480" t="s">
        <v>37</v>
      </c>
      <c r="V480" t="s">
        <v>36</v>
      </c>
      <c r="W480" t="s">
        <v>35</v>
      </c>
    </row>
    <row r="481" spans="1:23" x14ac:dyDescent="0.25">
      <c r="A481">
        <v>221</v>
      </c>
      <c r="B481" t="s">
        <v>15</v>
      </c>
      <c r="C481">
        <v>107.497344095454</v>
      </c>
      <c r="D481">
        <v>13.650998384484099</v>
      </c>
      <c r="E481" t="s">
        <v>60</v>
      </c>
      <c r="F481">
        <v>207</v>
      </c>
      <c r="G481">
        <v>1.15032302455039E-2</v>
      </c>
      <c r="H481">
        <v>4.2998485808923697</v>
      </c>
      <c r="I481" t="s">
        <v>48</v>
      </c>
      <c r="J481" t="s">
        <v>16</v>
      </c>
      <c r="K481" t="s">
        <v>39</v>
      </c>
      <c r="L481">
        <v>1</v>
      </c>
      <c r="M481" t="s">
        <v>50</v>
      </c>
      <c r="N481" t="s">
        <v>50</v>
      </c>
      <c r="O481" t="b">
        <v>1</v>
      </c>
      <c r="P481">
        <v>2017</v>
      </c>
      <c r="Q481">
        <v>9</v>
      </c>
      <c r="R481">
        <v>15</v>
      </c>
      <c r="S481" t="s">
        <v>32</v>
      </c>
      <c r="T481" t="s">
        <v>42</v>
      </c>
      <c r="U481" t="s">
        <v>42</v>
      </c>
      <c r="V481" t="s">
        <v>36</v>
      </c>
      <c r="W481" t="s">
        <v>35</v>
      </c>
    </row>
    <row r="482" spans="1:23" x14ac:dyDescent="0.25">
      <c r="A482">
        <v>155</v>
      </c>
      <c r="B482" t="s">
        <v>15</v>
      </c>
      <c r="C482">
        <v>106.223190307213</v>
      </c>
      <c r="D482">
        <v>11.7744258094139</v>
      </c>
      <c r="E482" t="s">
        <v>92</v>
      </c>
      <c r="F482">
        <v>103</v>
      </c>
      <c r="G482">
        <v>1.5965856235563E-2</v>
      </c>
      <c r="H482">
        <v>4.0433929195601204</v>
      </c>
      <c r="I482" t="s">
        <v>74</v>
      </c>
      <c r="J482" t="s">
        <v>16</v>
      </c>
      <c r="K482" t="s">
        <v>39</v>
      </c>
      <c r="L482">
        <v>1</v>
      </c>
      <c r="M482" t="s">
        <v>37</v>
      </c>
      <c r="N482" t="s">
        <v>37</v>
      </c>
      <c r="O482" t="b">
        <v>1</v>
      </c>
      <c r="P482">
        <v>2017</v>
      </c>
      <c r="Q482">
        <v>9</v>
      </c>
      <c r="R482">
        <v>13</v>
      </c>
      <c r="S482" t="s">
        <v>32</v>
      </c>
      <c r="T482" t="s">
        <v>37</v>
      </c>
      <c r="U482" t="s">
        <v>37</v>
      </c>
      <c r="V482" t="s">
        <v>36</v>
      </c>
      <c r="W482" t="s">
        <v>35</v>
      </c>
    </row>
    <row r="483" spans="1:23" x14ac:dyDescent="0.25">
      <c r="A483">
        <v>880</v>
      </c>
      <c r="B483" t="s">
        <v>15</v>
      </c>
      <c r="C483">
        <v>106.248333005915</v>
      </c>
      <c r="D483">
        <v>12.841132542510699</v>
      </c>
      <c r="E483" t="s">
        <v>60</v>
      </c>
      <c r="F483">
        <v>81</v>
      </c>
      <c r="G483">
        <v>4.1978829866000898E-3</v>
      </c>
      <c r="H483">
        <v>5.2557783645734402</v>
      </c>
      <c r="I483" t="s">
        <v>45</v>
      </c>
      <c r="J483" t="s">
        <v>16</v>
      </c>
      <c r="K483" t="s">
        <v>39</v>
      </c>
      <c r="L483">
        <v>1</v>
      </c>
      <c r="M483" t="s">
        <v>50</v>
      </c>
      <c r="N483" t="s">
        <v>50</v>
      </c>
      <c r="O483" t="b">
        <v>1</v>
      </c>
      <c r="P483">
        <v>2017</v>
      </c>
      <c r="Q483">
        <v>9</v>
      </c>
      <c r="R483">
        <v>15</v>
      </c>
      <c r="S483" t="s">
        <v>32</v>
      </c>
      <c r="T483" t="s">
        <v>50</v>
      </c>
      <c r="U483" t="s">
        <v>50</v>
      </c>
      <c r="V483" t="s">
        <v>36</v>
      </c>
      <c r="W483" t="s">
        <v>35</v>
      </c>
    </row>
    <row r="484" spans="1:23" x14ac:dyDescent="0.25">
      <c r="A484">
        <v>843</v>
      </c>
      <c r="B484" t="s">
        <v>15</v>
      </c>
      <c r="C484">
        <v>103.32261601371501</v>
      </c>
      <c r="D484">
        <v>13.754642547216701</v>
      </c>
      <c r="E484" t="s">
        <v>92</v>
      </c>
      <c r="F484">
        <v>15</v>
      </c>
      <c r="G484">
        <v>1.89502332429111E-3</v>
      </c>
      <c r="H484">
        <v>2.7668588774669001</v>
      </c>
      <c r="I484" t="s">
        <v>71</v>
      </c>
      <c r="J484" t="s">
        <v>16</v>
      </c>
      <c r="K484" t="s">
        <v>39</v>
      </c>
      <c r="L484">
        <v>1</v>
      </c>
      <c r="M484" t="s">
        <v>37</v>
      </c>
      <c r="N484" t="s">
        <v>37</v>
      </c>
      <c r="O484" t="b">
        <v>1</v>
      </c>
      <c r="P484">
        <v>2017</v>
      </c>
      <c r="Q484">
        <v>9</v>
      </c>
      <c r="R484">
        <v>13</v>
      </c>
      <c r="S484" t="s">
        <v>32</v>
      </c>
      <c r="T484" t="s">
        <v>37</v>
      </c>
      <c r="U484" t="s">
        <v>37</v>
      </c>
      <c r="V484" t="s">
        <v>36</v>
      </c>
      <c r="W484" t="s">
        <v>35</v>
      </c>
    </row>
    <row r="485" spans="1:23" x14ac:dyDescent="0.25">
      <c r="A485">
        <v>326</v>
      </c>
      <c r="B485" t="s">
        <v>15</v>
      </c>
      <c r="C485">
        <v>105.15080465762399</v>
      </c>
      <c r="D485">
        <v>11.744855152992701</v>
      </c>
      <c r="E485" t="s">
        <v>92</v>
      </c>
      <c r="F485">
        <v>11</v>
      </c>
      <c r="G485" s="1">
        <v>7.7298567055671802E-4</v>
      </c>
      <c r="H485">
        <v>3.93421315509294</v>
      </c>
      <c r="I485" t="s">
        <v>67</v>
      </c>
      <c r="J485" t="s">
        <v>16</v>
      </c>
      <c r="K485" t="s">
        <v>39</v>
      </c>
      <c r="L485">
        <v>1</v>
      </c>
      <c r="M485" t="s">
        <v>37</v>
      </c>
      <c r="N485" t="s">
        <v>37</v>
      </c>
      <c r="O485" t="b">
        <v>1</v>
      </c>
      <c r="P485">
        <v>2017</v>
      </c>
      <c r="Q485">
        <v>9</v>
      </c>
      <c r="R485">
        <v>13</v>
      </c>
      <c r="S485" t="s">
        <v>32</v>
      </c>
      <c r="T485" t="s">
        <v>37</v>
      </c>
      <c r="U485" t="s">
        <v>37</v>
      </c>
      <c r="V485" t="s">
        <v>36</v>
      </c>
      <c r="W485" t="s">
        <v>35</v>
      </c>
    </row>
    <row r="486" spans="1:23" x14ac:dyDescent="0.25">
      <c r="A486">
        <v>161</v>
      </c>
      <c r="B486" t="s">
        <v>15</v>
      </c>
      <c r="C486">
        <v>106.128475477154</v>
      </c>
      <c r="D486">
        <v>13.9072227476246</v>
      </c>
      <c r="E486" t="s">
        <v>92</v>
      </c>
      <c r="F486">
        <v>107</v>
      </c>
      <c r="G486">
        <v>4.7754719350212999E-3</v>
      </c>
      <c r="H486">
        <v>0.55063075318091204</v>
      </c>
      <c r="I486" t="s">
        <v>58</v>
      </c>
      <c r="J486" t="s">
        <v>16</v>
      </c>
      <c r="K486" t="s">
        <v>39</v>
      </c>
      <c r="L486">
        <v>1</v>
      </c>
      <c r="M486" t="s">
        <v>37</v>
      </c>
      <c r="N486" t="s">
        <v>37</v>
      </c>
      <c r="O486" t="b">
        <v>1</v>
      </c>
      <c r="P486">
        <v>2017</v>
      </c>
      <c r="Q486">
        <v>9</v>
      </c>
      <c r="R486">
        <v>13</v>
      </c>
      <c r="S486" t="s">
        <v>32</v>
      </c>
      <c r="T486" t="s">
        <v>37</v>
      </c>
      <c r="U486" t="s">
        <v>37</v>
      </c>
      <c r="V486" t="s">
        <v>36</v>
      </c>
      <c r="W486" t="s">
        <v>35</v>
      </c>
    </row>
    <row r="487" spans="1:23" x14ac:dyDescent="0.25">
      <c r="A487">
        <v>302</v>
      </c>
      <c r="B487" t="s">
        <v>15</v>
      </c>
      <c r="C487">
        <v>104.149112736722</v>
      </c>
      <c r="D487">
        <v>11.520078145476999</v>
      </c>
      <c r="E487" t="s">
        <v>41</v>
      </c>
      <c r="F487">
        <v>129</v>
      </c>
      <c r="G487">
        <v>3.0089162090090101E-3</v>
      </c>
      <c r="H487">
        <v>5.2312919088915599</v>
      </c>
      <c r="I487" t="s">
        <v>61</v>
      </c>
      <c r="J487" t="s">
        <v>16</v>
      </c>
      <c r="K487" t="s">
        <v>39</v>
      </c>
      <c r="L487">
        <v>1</v>
      </c>
      <c r="M487" t="s">
        <v>64</v>
      </c>
      <c r="N487" t="s">
        <v>64</v>
      </c>
      <c r="O487" t="b">
        <v>1</v>
      </c>
      <c r="P487">
        <v>2017</v>
      </c>
      <c r="Q487">
        <v>9</v>
      </c>
      <c r="R487">
        <v>14</v>
      </c>
      <c r="S487" t="s">
        <v>32</v>
      </c>
      <c r="T487" t="s">
        <v>64</v>
      </c>
      <c r="U487" t="s">
        <v>64</v>
      </c>
      <c r="V487" t="s">
        <v>36</v>
      </c>
      <c r="W487" t="s">
        <v>35</v>
      </c>
    </row>
    <row r="488" spans="1:23" x14ac:dyDescent="0.25">
      <c r="A488">
        <v>864</v>
      </c>
      <c r="B488" t="s">
        <v>15</v>
      </c>
      <c r="C488">
        <v>105.68715230324</v>
      </c>
      <c r="D488">
        <v>12.858882689439501</v>
      </c>
      <c r="E488" t="s">
        <v>55</v>
      </c>
      <c r="F488">
        <v>125</v>
      </c>
      <c r="G488">
        <v>6.3189147637778397E-3</v>
      </c>
      <c r="H488">
        <v>5.7046177012817703</v>
      </c>
      <c r="I488" t="s">
        <v>70</v>
      </c>
      <c r="J488" t="s">
        <v>16</v>
      </c>
      <c r="K488" t="s">
        <v>39</v>
      </c>
      <c r="L488">
        <v>1</v>
      </c>
      <c r="M488" t="s">
        <v>62</v>
      </c>
      <c r="N488" t="s">
        <v>62</v>
      </c>
      <c r="O488" t="b">
        <v>1</v>
      </c>
      <c r="P488">
        <v>2017</v>
      </c>
      <c r="Q488">
        <v>9</v>
      </c>
      <c r="R488">
        <v>13</v>
      </c>
      <c r="S488" t="s">
        <v>53</v>
      </c>
      <c r="T488" t="s">
        <v>37</v>
      </c>
      <c r="U488" t="s">
        <v>37</v>
      </c>
      <c r="V488" t="s">
        <v>36</v>
      </c>
      <c r="W488" t="s">
        <v>35</v>
      </c>
    </row>
    <row r="489" spans="1:23" x14ac:dyDescent="0.25">
      <c r="A489">
        <v>219</v>
      </c>
      <c r="B489" t="s">
        <v>15</v>
      </c>
      <c r="C489">
        <v>103.447199622814</v>
      </c>
      <c r="D489">
        <v>12.9062111676892</v>
      </c>
      <c r="E489" t="s">
        <v>92</v>
      </c>
      <c r="F489">
        <v>10</v>
      </c>
      <c r="G489" s="1">
        <v>1.9368086828340199E-4</v>
      </c>
      <c r="H489">
        <v>5.4883564341177999</v>
      </c>
      <c r="I489" t="s">
        <v>49</v>
      </c>
      <c r="J489" t="s">
        <v>16</v>
      </c>
      <c r="K489" t="s">
        <v>39</v>
      </c>
      <c r="L489">
        <v>1</v>
      </c>
      <c r="M489" t="s">
        <v>37</v>
      </c>
      <c r="N489" t="s">
        <v>37</v>
      </c>
      <c r="O489" t="b">
        <v>1</v>
      </c>
      <c r="P489">
        <v>2017</v>
      </c>
      <c r="Q489">
        <v>9</v>
      </c>
      <c r="R489">
        <v>13</v>
      </c>
      <c r="S489" t="s">
        <v>32</v>
      </c>
      <c r="T489" t="s">
        <v>37</v>
      </c>
      <c r="U489" t="s">
        <v>37</v>
      </c>
      <c r="V489" t="s">
        <v>36</v>
      </c>
      <c r="W489" t="s">
        <v>35</v>
      </c>
    </row>
    <row r="490" spans="1:23" x14ac:dyDescent="0.25">
      <c r="A490">
        <v>121</v>
      </c>
      <c r="B490" t="s">
        <v>15</v>
      </c>
      <c r="C490">
        <v>107.022216839804</v>
      </c>
      <c r="D490">
        <v>13.918058039320499</v>
      </c>
      <c r="E490" t="s">
        <v>92</v>
      </c>
      <c r="F490">
        <v>288</v>
      </c>
      <c r="G490">
        <v>2.7935706224125698E-2</v>
      </c>
      <c r="H490">
        <v>5.50707595445125</v>
      </c>
      <c r="I490" t="s">
        <v>48</v>
      </c>
      <c r="J490" t="s">
        <v>16</v>
      </c>
      <c r="K490" t="s">
        <v>39</v>
      </c>
      <c r="L490">
        <v>1</v>
      </c>
      <c r="M490" t="s">
        <v>62</v>
      </c>
      <c r="N490" t="s">
        <v>62</v>
      </c>
      <c r="O490" t="b">
        <v>1</v>
      </c>
      <c r="P490">
        <v>2017</v>
      </c>
      <c r="Q490">
        <v>9</v>
      </c>
      <c r="R490">
        <v>13</v>
      </c>
      <c r="S490" t="s">
        <v>32</v>
      </c>
      <c r="T490" t="s">
        <v>54</v>
      </c>
      <c r="U490" t="s">
        <v>54</v>
      </c>
      <c r="V490" t="s">
        <v>36</v>
      </c>
      <c r="W490" t="s">
        <v>35</v>
      </c>
    </row>
    <row r="491" spans="1:23" x14ac:dyDescent="0.25">
      <c r="A491">
        <v>124</v>
      </c>
      <c r="B491" t="s">
        <v>15</v>
      </c>
      <c r="C491">
        <v>105.12414361397001</v>
      </c>
      <c r="D491">
        <v>12.8083342054196</v>
      </c>
      <c r="E491" t="s">
        <v>60</v>
      </c>
      <c r="F491">
        <v>31</v>
      </c>
      <c r="G491">
        <v>5.7886109404047597E-3</v>
      </c>
      <c r="H491">
        <v>0.41788271465457599</v>
      </c>
      <c r="I491" t="s">
        <v>70</v>
      </c>
      <c r="J491" t="s">
        <v>16</v>
      </c>
      <c r="K491" t="s">
        <v>39</v>
      </c>
      <c r="L491">
        <v>1</v>
      </c>
      <c r="M491" t="s">
        <v>37</v>
      </c>
      <c r="N491" t="s">
        <v>37</v>
      </c>
      <c r="O491" t="b">
        <v>1</v>
      </c>
      <c r="P491">
        <v>2017</v>
      </c>
      <c r="Q491">
        <v>9</v>
      </c>
      <c r="R491">
        <v>15</v>
      </c>
      <c r="S491" t="s">
        <v>32</v>
      </c>
      <c r="T491" t="s">
        <v>37</v>
      </c>
      <c r="U491" t="s">
        <v>37</v>
      </c>
      <c r="V491" t="s">
        <v>36</v>
      </c>
      <c r="W491" t="s">
        <v>35</v>
      </c>
    </row>
    <row r="492" spans="1:23" x14ac:dyDescent="0.25">
      <c r="A492">
        <v>815</v>
      </c>
      <c r="B492" t="s">
        <v>15</v>
      </c>
      <c r="C492">
        <v>105.685083830913</v>
      </c>
      <c r="D492">
        <v>12.4146109217873</v>
      </c>
      <c r="E492" t="s">
        <v>41</v>
      </c>
      <c r="F492">
        <v>42</v>
      </c>
      <c r="G492">
        <v>1.8228148505546299E-2</v>
      </c>
      <c r="H492">
        <v>5.76886531338178</v>
      </c>
      <c r="I492" t="s">
        <v>67</v>
      </c>
      <c r="J492" t="s">
        <v>16</v>
      </c>
      <c r="K492" t="s">
        <v>39</v>
      </c>
      <c r="L492">
        <v>1</v>
      </c>
      <c r="M492" t="s">
        <v>69</v>
      </c>
      <c r="N492" t="s">
        <v>69</v>
      </c>
      <c r="O492" t="b">
        <v>1</v>
      </c>
      <c r="P492">
        <v>2017</v>
      </c>
      <c r="Q492">
        <v>9</v>
      </c>
      <c r="R492">
        <v>14</v>
      </c>
      <c r="S492" t="s">
        <v>32</v>
      </c>
      <c r="T492" t="s">
        <v>54</v>
      </c>
      <c r="U492" t="s">
        <v>54</v>
      </c>
      <c r="V492" t="s">
        <v>36</v>
      </c>
      <c r="W492" t="s">
        <v>35</v>
      </c>
    </row>
    <row r="493" spans="1:23" x14ac:dyDescent="0.25">
      <c r="A493">
        <v>212</v>
      </c>
      <c r="B493" t="s">
        <v>15</v>
      </c>
      <c r="C493">
        <v>103.018436682112</v>
      </c>
      <c r="D493">
        <v>12.1678579121146</v>
      </c>
      <c r="E493" t="s">
        <v>57</v>
      </c>
      <c r="F493">
        <v>1462</v>
      </c>
      <c r="G493">
        <v>0.176680769513991</v>
      </c>
      <c r="H493">
        <v>0.29050333703938702</v>
      </c>
      <c r="I493" t="s">
        <v>40</v>
      </c>
      <c r="J493" t="s">
        <v>16</v>
      </c>
      <c r="K493" t="s">
        <v>39</v>
      </c>
      <c r="L493">
        <v>1</v>
      </c>
      <c r="M493" t="s">
        <v>42</v>
      </c>
      <c r="N493" t="s">
        <v>42</v>
      </c>
      <c r="O493" t="b">
        <v>1</v>
      </c>
      <c r="P493">
        <v>2017</v>
      </c>
      <c r="Q493">
        <v>9</v>
      </c>
      <c r="R493">
        <v>13</v>
      </c>
      <c r="S493" t="s">
        <v>47</v>
      </c>
      <c r="T493" t="s">
        <v>42</v>
      </c>
      <c r="U493" t="s">
        <v>42</v>
      </c>
      <c r="V493" t="s">
        <v>36</v>
      </c>
      <c r="W493" t="s">
        <v>35</v>
      </c>
    </row>
    <row r="494" spans="1:23" x14ac:dyDescent="0.25">
      <c r="A494">
        <v>383</v>
      </c>
      <c r="B494" t="s">
        <v>15</v>
      </c>
      <c r="C494">
        <v>104.829924281646</v>
      </c>
      <c r="D494">
        <v>14.2817655881204</v>
      </c>
      <c r="E494" t="s">
        <v>92</v>
      </c>
      <c r="F494">
        <v>92</v>
      </c>
      <c r="G494">
        <v>1.85280362204836E-3</v>
      </c>
      <c r="H494">
        <v>1.7922506291056099</v>
      </c>
      <c r="I494" t="s">
        <v>43</v>
      </c>
      <c r="J494" t="s">
        <v>16</v>
      </c>
      <c r="K494" t="s">
        <v>39</v>
      </c>
      <c r="L494">
        <v>1</v>
      </c>
      <c r="M494" t="s">
        <v>42</v>
      </c>
      <c r="N494" t="s">
        <v>42</v>
      </c>
      <c r="O494" t="b">
        <v>1</v>
      </c>
      <c r="P494">
        <v>2017</v>
      </c>
      <c r="Q494">
        <v>9</v>
      </c>
      <c r="R494">
        <v>13</v>
      </c>
      <c r="S494" t="s">
        <v>32</v>
      </c>
      <c r="T494" t="s">
        <v>42</v>
      </c>
      <c r="U494" t="s">
        <v>42</v>
      </c>
      <c r="V494" t="s">
        <v>36</v>
      </c>
      <c r="W494" t="s">
        <v>35</v>
      </c>
    </row>
    <row r="495" spans="1:23" x14ac:dyDescent="0.25">
      <c r="A495">
        <v>564</v>
      </c>
      <c r="B495" t="s">
        <v>15</v>
      </c>
      <c r="C495">
        <v>105.441556994561</v>
      </c>
      <c r="D495">
        <v>11.723288809504799</v>
      </c>
      <c r="E495" t="s">
        <v>92</v>
      </c>
      <c r="F495">
        <v>15</v>
      </c>
      <c r="G495" s="1">
        <v>3.8647512832546701E-4</v>
      </c>
      <c r="H495">
        <v>0.79257519377737995</v>
      </c>
      <c r="I495" t="s">
        <v>66</v>
      </c>
      <c r="J495" t="s">
        <v>16</v>
      </c>
      <c r="K495" t="s">
        <v>39</v>
      </c>
      <c r="L495">
        <v>1</v>
      </c>
      <c r="M495" t="s">
        <v>37</v>
      </c>
      <c r="N495" t="s">
        <v>37</v>
      </c>
      <c r="O495" t="b">
        <v>1</v>
      </c>
      <c r="P495">
        <v>2017</v>
      </c>
      <c r="Q495">
        <v>9</v>
      </c>
      <c r="R495">
        <v>13</v>
      </c>
      <c r="S495" t="s">
        <v>32</v>
      </c>
      <c r="T495" t="s">
        <v>37</v>
      </c>
      <c r="U495" t="s">
        <v>37</v>
      </c>
      <c r="V495" t="s">
        <v>36</v>
      </c>
      <c r="W495" t="s">
        <v>35</v>
      </c>
    </row>
    <row r="496" spans="1:23" x14ac:dyDescent="0.25">
      <c r="A496">
        <v>284</v>
      </c>
      <c r="B496" t="s">
        <v>15</v>
      </c>
      <c r="C496">
        <v>103.210859823864</v>
      </c>
      <c r="D496">
        <v>13.075501118054399</v>
      </c>
      <c r="E496" t="s">
        <v>92</v>
      </c>
      <c r="F496">
        <v>15</v>
      </c>
      <c r="G496">
        <v>1.5658215554189101E-3</v>
      </c>
      <c r="H496">
        <v>0.91921236744993795</v>
      </c>
      <c r="I496" t="s">
        <v>49</v>
      </c>
      <c r="J496" t="s">
        <v>16</v>
      </c>
      <c r="K496" t="s">
        <v>39</v>
      </c>
      <c r="L496">
        <v>1</v>
      </c>
      <c r="M496" t="s">
        <v>37</v>
      </c>
      <c r="N496" t="s">
        <v>37</v>
      </c>
      <c r="O496" t="b">
        <v>1</v>
      </c>
      <c r="P496">
        <v>2017</v>
      </c>
      <c r="Q496">
        <v>9</v>
      </c>
      <c r="R496">
        <v>13</v>
      </c>
      <c r="S496" t="s">
        <v>32</v>
      </c>
      <c r="T496" t="s">
        <v>37</v>
      </c>
      <c r="U496" t="s">
        <v>37</v>
      </c>
      <c r="V496" t="s">
        <v>36</v>
      </c>
      <c r="W496" t="s">
        <v>35</v>
      </c>
    </row>
    <row r="497" spans="1:23" x14ac:dyDescent="0.25">
      <c r="A497">
        <v>327</v>
      </c>
      <c r="B497" t="s">
        <v>15</v>
      </c>
      <c r="C497">
        <v>104.68004819741</v>
      </c>
      <c r="D497">
        <v>12.9612360449339</v>
      </c>
      <c r="E497" t="s">
        <v>92</v>
      </c>
      <c r="F497">
        <v>19</v>
      </c>
      <c r="G497" s="1">
        <v>1.9370394076737501E-4</v>
      </c>
      <c r="H497">
        <v>0.794945752766957</v>
      </c>
      <c r="I497" t="s">
        <v>70</v>
      </c>
      <c r="J497" t="s">
        <v>16</v>
      </c>
      <c r="K497" t="s">
        <v>39</v>
      </c>
      <c r="L497">
        <v>1</v>
      </c>
      <c r="M497" t="s">
        <v>37</v>
      </c>
      <c r="N497" t="s">
        <v>37</v>
      </c>
      <c r="O497" t="b">
        <v>1</v>
      </c>
      <c r="P497">
        <v>2017</v>
      </c>
      <c r="Q497">
        <v>9</v>
      </c>
      <c r="R497">
        <v>13</v>
      </c>
      <c r="S497" t="s">
        <v>32</v>
      </c>
      <c r="T497" t="s">
        <v>37</v>
      </c>
      <c r="U497" t="s">
        <v>37</v>
      </c>
      <c r="V497" t="s">
        <v>36</v>
      </c>
      <c r="W497" t="s">
        <v>35</v>
      </c>
    </row>
    <row r="498" spans="1:23" x14ac:dyDescent="0.25">
      <c r="A498">
        <v>344</v>
      </c>
      <c r="B498" t="s">
        <v>15</v>
      </c>
      <c r="C498">
        <v>106.74763952238</v>
      </c>
      <c r="D498">
        <v>13.169889571846101</v>
      </c>
      <c r="E498" t="s">
        <v>92</v>
      </c>
      <c r="F498">
        <v>214</v>
      </c>
      <c r="G498">
        <v>5.2740048570208099E-3</v>
      </c>
      <c r="H498">
        <v>2.4937039113187098</v>
      </c>
      <c r="I498" t="s">
        <v>72</v>
      </c>
      <c r="J498" t="s">
        <v>16</v>
      </c>
      <c r="K498" t="s">
        <v>39</v>
      </c>
      <c r="L498">
        <v>1</v>
      </c>
      <c r="M498" t="s">
        <v>69</v>
      </c>
      <c r="N498" t="s">
        <v>69</v>
      </c>
      <c r="O498" t="b">
        <v>1</v>
      </c>
      <c r="P498">
        <v>2017</v>
      </c>
      <c r="Q498">
        <v>9</v>
      </c>
      <c r="R498">
        <v>13</v>
      </c>
      <c r="S498" t="s">
        <v>32</v>
      </c>
      <c r="T498" t="s">
        <v>42</v>
      </c>
      <c r="U498" t="s">
        <v>42</v>
      </c>
      <c r="V498" t="s">
        <v>36</v>
      </c>
      <c r="W498" t="s">
        <v>35</v>
      </c>
    </row>
    <row r="499" spans="1:23" x14ac:dyDescent="0.25">
      <c r="A499">
        <v>775</v>
      </c>
      <c r="B499" t="s">
        <v>15</v>
      </c>
      <c r="C499">
        <v>106.29597370994</v>
      </c>
      <c r="D499">
        <v>12.137963000435001</v>
      </c>
      <c r="E499" t="s">
        <v>44</v>
      </c>
      <c r="F499">
        <v>62</v>
      </c>
      <c r="G499">
        <v>1.9781962413325501E-3</v>
      </c>
      <c r="H499">
        <v>2.15148728740628</v>
      </c>
      <c r="I499" t="s">
        <v>45</v>
      </c>
      <c r="J499" t="s">
        <v>16</v>
      </c>
      <c r="K499" t="s">
        <v>39</v>
      </c>
      <c r="L499">
        <v>1</v>
      </c>
      <c r="M499" t="s">
        <v>59</v>
      </c>
      <c r="N499" t="s">
        <v>59</v>
      </c>
      <c r="O499" t="b">
        <v>1</v>
      </c>
      <c r="P499">
        <v>2017</v>
      </c>
      <c r="Q499">
        <v>9</v>
      </c>
      <c r="R499">
        <v>14</v>
      </c>
      <c r="S499" t="s">
        <v>32</v>
      </c>
      <c r="T499" t="s">
        <v>37</v>
      </c>
      <c r="U499" t="s">
        <v>37</v>
      </c>
      <c r="V499" t="s">
        <v>36</v>
      </c>
      <c r="W499" t="s">
        <v>35</v>
      </c>
    </row>
    <row r="500" spans="1:23" x14ac:dyDescent="0.25">
      <c r="A500">
        <v>466</v>
      </c>
      <c r="B500" t="s">
        <v>15</v>
      </c>
      <c r="C500">
        <v>104.302369621441</v>
      </c>
      <c r="D500">
        <v>13.160213528314699</v>
      </c>
      <c r="E500" t="s">
        <v>92</v>
      </c>
      <c r="F500">
        <v>17</v>
      </c>
      <c r="G500">
        <v>1.03637100848564E-3</v>
      </c>
      <c r="H500">
        <v>3.5537413160028501</v>
      </c>
      <c r="I500" t="s">
        <v>65</v>
      </c>
      <c r="J500" t="s">
        <v>16</v>
      </c>
      <c r="K500" t="s">
        <v>39</v>
      </c>
      <c r="L500">
        <v>1</v>
      </c>
      <c r="M500" t="s">
        <v>37</v>
      </c>
      <c r="N500" t="s">
        <v>37</v>
      </c>
      <c r="O500" t="b">
        <v>1</v>
      </c>
      <c r="P500">
        <v>2017</v>
      </c>
      <c r="Q500">
        <v>9</v>
      </c>
      <c r="R500">
        <v>13</v>
      </c>
      <c r="S500" t="s">
        <v>32</v>
      </c>
      <c r="T500" t="s">
        <v>37</v>
      </c>
      <c r="U500" t="s">
        <v>37</v>
      </c>
      <c r="V500" t="s">
        <v>36</v>
      </c>
      <c r="W500" t="s">
        <v>35</v>
      </c>
    </row>
    <row r="501" spans="1:23" x14ac:dyDescent="0.25">
      <c r="A501">
        <v>76</v>
      </c>
      <c r="B501" t="s">
        <v>15</v>
      </c>
      <c r="C501">
        <v>103.75896537987499</v>
      </c>
      <c r="D501">
        <v>13.2657444527071</v>
      </c>
      <c r="E501" t="s">
        <v>92</v>
      </c>
      <c r="F501">
        <v>8</v>
      </c>
      <c r="G501" s="1">
        <v>4.3368086899420197E-19</v>
      </c>
      <c r="H501">
        <v>4.7123889803846897</v>
      </c>
      <c r="I501" t="s">
        <v>65</v>
      </c>
      <c r="J501" t="s">
        <v>16</v>
      </c>
      <c r="K501" t="s">
        <v>39</v>
      </c>
      <c r="L501">
        <v>1</v>
      </c>
      <c r="M501" t="s">
        <v>59</v>
      </c>
      <c r="N501" t="s">
        <v>59</v>
      </c>
      <c r="O501" t="b">
        <v>1</v>
      </c>
      <c r="P501">
        <v>2017</v>
      </c>
      <c r="Q501">
        <v>9</v>
      </c>
      <c r="R501">
        <v>13</v>
      </c>
      <c r="S501" t="s">
        <v>32</v>
      </c>
      <c r="T501" t="s">
        <v>54</v>
      </c>
      <c r="U501" t="s">
        <v>54</v>
      </c>
      <c r="V501" t="s">
        <v>36</v>
      </c>
      <c r="W501" t="s">
        <v>35</v>
      </c>
    </row>
    <row r="502" spans="1:23" x14ac:dyDescent="0.25">
      <c r="A502">
        <v>259</v>
      </c>
      <c r="B502" t="s">
        <v>15</v>
      </c>
      <c r="C502">
        <v>102.377355527747</v>
      </c>
      <c r="D502">
        <v>13.381768429740999</v>
      </c>
      <c r="E502" t="s">
        <v>92</v>
      </c>
      <c r="F502">
        <v>291</v>
      </c>
      <c r="G502">
        <v>5.7935096296619998E-2</v>
      </c>
      <c r="H502">
        <v>0.62791397728457099</v>
      </c>
      <c r="I502" t="s">
        <v>49</v>
      </c>
      <c r="J502" t="s">
        <v>16</v>
      </c>
      <c r="K502" t="s">
        <v>39</v>
      </c>
      <c r="L502">
        <v>1</v>
      </c>
      <c r="M502" t="s">
        <v>37</v>
      </c>
      <c r="N502" t="s">
        <v>37</v>
      </c>
      <c r="O502" t="b">
        <v>1</v>
      </c>
      <c r="P502">
        <v>2017</v>
      </c>
      <c r="Q502">
        <v>9</v>
      </c>
      <c r="R502">
        <v>13</v>
      </c>
      <c r="S502" t="s">
        <v>32</v>
      </c>
      <c r="T502" t="s">
        <v>37</v>
      </c>
      <c r="U502" t="s">
        <v>37</v>
      </c>
      <c r="V502" t="s">
        <v>36</v>
      </c>
      <c r="W502" t="s">
        <v>35</v>
      </c>
    </row>
    <row r="503" spans="1:23" x14ac:dyDescent="0.25">
      <c r="A503">
        <v>920</v>
      </c>
      <c r="B503" t="s">
        <v>15</v>
      </c>
      <c r="C503">
        <v>106.38502654625201</v>
      </c>
      <c r="D503">
        <v>14.3537858009784</v>
      </c>
      <c r="E503" t="s">
        <v>92</v>
      </c>
      <c r="F503">
        <v>123</v>
      </c>
      <c r="G503">
        <v>7.5211097865833703E-3</v>
      </c>
      <c r="H503">
        <v>4.9121132729936203</v>
      </c>
      <c r="I503" t="s">
        <v>58</v>
      </c>
      <c r="J503" t="s">
        <v>16</v>
      </c>
      <c r="K503" t="s">
        <v>39</v>
      </c>
      <c r="L503">
        <v>1</v>
      </c>
      <c r="M503" t="s">
        <v>42</v>
      </c>
      <c r="N503" t="s">
        <v>42</v>
      </c>
      <c r="O503" t="b">
        <v>1</v>
      </c>
      <c r="P503">
        <v>2017</v>
      </c>
      <c r="Q503">
        <v>9</v>
      </c>
      <c r="R503">
        <v>13</v>
      </c>
      <c r="S503" t="s">
        <v>32</v>
      </c>
      <c r="T503" t="s">
        <v>42</v>
      </c>
      <c r="U503" t="s">
        <v>42</v>
      </c>
      <c r="V503" t="s">
        <v>36</v>
      </c>
      <c r="W503" t="s">
        <v>35</v>
      </c>
    </row>
    <row r="504" spans="1:23" x14ac:dyDescent="0.25">
      <c r="A504">
        <v>409</v>
      </c>
      <c r="B504" t="s">
        <v>15</v>
      </c>
      <c r="C504">
        <v>106.767246774252</v>
      </c>
      <c r="D504">
        <v>12.165480452723999</v>
      </c>
      <c r="E504" t="s">
        <v>92</v>
      </c>
      <c r="F504">
        <v>143</v>
      </c>
      <c r="G504">
        <v>3.2420828986815899E-3</v>
      </c>
      <c r="H504">
        <v>4.9231555408067402</v>
      </c>
      <c r="I504" t="s">
        <v>45</v>
      </c>
      <c r="J504" t="s">
        <v>16</v>
      </c>
      <c r="K504" t="s">
        <v>39</v>
      </c>
      <c r="L504">
        <v>1</v>
      </c>
      <c r="M504" t="s">
        <v>37</v>
      </c>
      <c r="N504" t="s">
        <v>37</v>
      </c>
      <c r="O504" t="b">
        <v>1</v>
      </c>
      <c r="P504">
        <v>2017</v>
      </c>
      <c r="Q504">
        <v>9</v>
      </c>
      <c r="R504">
        <v>13</v>
      </c>
      <c r="S504" t="s">
        <v>32</v>
      </c>
      <c r="T504" t="s">
        <v>37</v>
      </c>
      <c r="U504" t="s">
        <v>37</v>
      </c>
      <c r="V504" t="s">
        <v>36</v>
      </c>
      <c r="W504" t="s">
        <v>35</v>
      </c>
    </row>
    <row r="505" spans="1:23" x14ac:dyDescent="0.25">
      <c r="A505">
        <v>93</v>
      </c>
      <c r="B505" t="s">
        <v>15</v>
      </c>
      <c r="C505">
        <v>107.068755955215</v>
      </c>
      <c r="D505">
        <v>13.8928793911101</v>
      </c>
      <c r="E505" t="s">
        <v>60</v>
      </c>
      <c r="F505">
        <v>183</v>
      </c>
      <c r="G505">
        <v>1.66984261463986E-2</v>
      </c>
      <c r="H505">
        <v>1.37458562202124</v>
      </c>
      <c r="I505" t="s">
        <v>48</v>
      </c>
      <c r="J505" t="s">
        <v>16</v>
      </c>
      <c r="K505" t="s">
        <v>39</v>
      </c>
      <c r="L505">
        <v>1</v>
      </c>
      <c r="M505" t="s">
        <v>69</v>
      </c>
      <c r="N505" t="s">
        <v>69</v>
      </c>
      <c r="O505" t="b">
        <v>1</v>
      </c>
      <c r="P505">
        <v>2017</v>
      </c>
      <c r="Q505">
        <v>9</v>
      </c>
      <c r="R505">
        <v>15</v>
      </c>
      <c r="S505" t="s">
        <v>32</v>
      </c>
      <c r="T505" t="s">
        <v>69</v>
      </c>
      <c r="U505" t="s">
        <v>69</v>
      </c>
      <c r="V505" t="s">
        <v>36</v>
      </c>
      <c r="W505" t="s">
        <v>35</v>
      </c>
    </row>
    <row r="506" spans="1:23" x14ac:dyDescent="0.25">
      <c r="A506">
        <v>910</v>
      </c>
      <c r="B506" t="s">
        <v>15</v>
      </c>
      <c r="C506">
        <v>104.142826790621</v>
      </c>
      <c r="D506">
        <v>11.510665313206699</v>
      </c>
      <c r="E506" t="s">
        <v>41</v>
      </c>
      <c r="F506">
        <v>125</v>
      </c>
      <c r="G506">
        <v>9.1069011028059397E-3</v>
      </c>
      <c r="H506">
        <v>3.4483731278971499</v>
      </c>
      <c r="I506" t="s">
        <v>61</v>
      </c>
      <c r="J506" t="s">
        <v>16</v>
      </c>
      <c r="K506" t="s">
        <v>39</v>
      </c>
      <c r="L506">
        <v>1</v>
      </c>
      <c r="M506" t="s">
        <v>64</v>
      </c>
      <c r="N506" t="s">
        <v>64</v>
      </c>
      <c r="O506" t="b">
        <v>1</v>
      </c>
      <c r="P506">
        <v>2017</v>
      </c>
      <c r="Q506">
        <v>9</v>
      </c>
      <c r="R506">
        <v>14</v>
      </c>
      <c r="S506" t="s">
        <v>32</v>
      </c>
      <c r="T506" t="s">
        <v>64</v>
      </c>
      <c r="U506" t="s">
        <v>64</v>
      </c>
      <c r="V506" t="s">
        <v>36</v>
      </c>
      <c r="W506" t="s">
        <v>35</v>
      </c>
    </row>
    <row r="507" spans="1:23" x14ac:dyDescent="0.25">
      <c r="A507">
        <v>633</v>
      </c>
      <c r="B507" t="s">
        <v>15</v>
      </c>
      <c r="C507">
        <v>103.435133371356</v>
      </c>
      <c r="D507">
        <v>13.0886315460939</v>
      </c>
      <c r="E507" t="s">
        <v>92</v>
      </c>
      <c r="F507">
        <v>9</v>
      </c>
      <c r="G507">
        <v>1.2895096769669999E-3</v>
      </c>
      <c r="H507">
        <v>0.32767706763890703</v>
      </c>
      <c r="I507" t="s">
        <v>49</v>
      </c>
      <c r="J507" t="s">
        <v>16</v>
      </c>
      <c r="K507" t="s">
        <v>39</v>
      </c>
      <c r="L507">
        <v>1</v>
      </c>
      <c r="M507" t="s">
        <v>42</v>
      </c>
      <c r="N507" t="s">
        <v>42</v>
      </c>
      <c r="O507" t="b">
        <v>1</v>
      </c>
      <c r="P507">
        <v>2017</v>
      </c>
      <c r="Q507">
        <v>9</v>
      </c>
      <c r="R507">
        <v>13</v>
      </c>
      <c r="S507" t="s">
        <v>32</v>
      </c>
      <c r="T507" t="s">
        <v>42</v>
      </c>
      <c r="U507" t="s">
        <v>42</v>
      </c>
      <c r="V507" t="s">
        <v>36</v>
      </c>
      <c r="W507" t="s">
        <v>35</v>
      </c>
    </row>
    <row r="508" spans="1:23" x14ac:dyDescent="0.25">
      <c r="A508">
        <v>696</v>
      </c>
      <c r="B508" t="s">
        <v>15</v>
      </c>
      <c r="C508">
        <v>106.21832757207299</v>
      </c>
      <c r="D508">
        <v>13.0573056504291</v>
      </c>
      <c r="E508" t="s">
        <v>92</v>
      </c>
      <c r="F508">
        <v>52</v>
      </c>
      <c r="G508">
        <v>1.18219020840019E-3</v>
      </c>
      <c r="H508">
        <v>4.1013168433949998</v>
      </c>
      <c r="I508" t="s">
        <v>45</v>
      </c>
      <c r="J508" t="s">
        <v>16</v>
      </c>
      <c r="K508" t="s">
        <v>39</v>
      </c>
      <c r="L508">
        <v>1</v>
      </c>
      <c r="M508" t="s">
        <v>42</v>
      </c>
      <c r="N508" t="s">
        <v>42</v>
      </c>
      <c r="O508" t="b">
        <v>1</v>
      </c>
      <c r="P508">
        <v>2017</v>
      </c>
      <c r="Q508">
        <v>9</v>
      </c>
      <c r="R508">
        <v>13</v>
      </c>
      <c r="S508" t="s">
        <v>32</v>
      </c>
      <c r="T508" t="s">
        <v>42</v>
      </c>
      <c r="U508" t="s">
        <v>42</v>
      </c>
      <c r="V508" t="s">
        <v>36</v>
      </c>
      <c r="W508" t="s">
        <v>35</v>
      </c>
    </row>
    <row r="509" spans="1:23" x14ac:dyDescent="0.25">
      <c r="A509">
        <v>364</v>
      </c>
      <c r="B509" t="s">
        <v>15</v>
      </c>
      <c r="C509">
        <v>107.207316249518</v>
      </c>
      <c r="D509">
        <v>13.8287958046427</v>
      </c>
      <c r="E509" t="s">
        <v>92</v>
      </c>
      <c r="F509">
        <v>369</v>
      </c>
      <c r="G509">
        <v>6.4271311518966201E-2</v>
      </c>
      <c r="H509">
        <v>5.3229302990957104</v>
      </c>
      <c r="I509" t="s">
        <v>48</v>
      </c>
      <c r="J509" t="s">
        <v>16</v>
      </c>
      <c r="K509" t="s">
        <v>39</v>
      </c>
      <c r="L509">
        <v>1</v>
      </c>
      <c r="M509" t="s">
        <v>42</v>
      </c>
      <c r="N509" t="s">
        <v>42</v>
      </c>
      <c r="O509" t="b">
        <v>1</v>
      </c>
      <c r="P509">
        <v>2017</v>
      </c>
      <c r="Q509">
        <v>9</v>
      </c>
      <c r="R509">
        <v>13</v>
      </c>
      <c r="S509" t="s">
        <v>32</v>
      </c>
      <c r="T509" t="s">
        <v>42</v>
      </c>
      <c r="U509" t="s">
        <v>42</v>
      </c>
      <c r="V509" t="s">
        <v>36</v>
      </c>
      <c r="W509" t="s">
        <v>35</v>
      </c>
    </row>
    <row r="510" spans="1:23" x14ac:dyDescent="0.25">
      <c r="A510">
        <v>286</v>
      </c>
      <c r="B510" t="s">
        <v>15</v>
      </c>
      <c r="C510">
        <v>107.41197567137699</v>
      </c>
      <c r="D510">
        <v>12.9725807084272</v>
      </c>
      <c r="E510" t="s">
        <v>92</v>
      </c>
      <c r="F510">
        <v>203</v>
      </c>
      <c r="G510">
        <v>2.36876539758865E-2</v>
      </c>
      <c r="H510">
        <v>2.0988669507773401</v>
      </c>
      <c r="I510" t="s">
        <v>72</v>
      </c>
      <c r="J510" t="s">
        <v>16</v>
      </c>
      <c r="K510" t="s">
        <v>39</v>
      </c>
      <c r="L510">
        <v>1</v>
      </c>
      <c r="M510" t="s">
        <v>42</v>
      </c>
      <c r="N510" t="s">
        <v>42</v>
      </c>
      <c r="O510" t="b">
        <v>1</v>
      </c>
      <c r="P510">
        <v>2017</v>
      </c>
      <c r="Q510">
        <v>9</v>
      </c>
      <c r="R510">
        <v>13</v>
      </c>
      <c r="S510" t="s">
        <v>32</v>
      </c>
      <c r="T510" t="s">
        <v>42</v>
      </c>
      <c r="U510" t="s">
        <v>42</v>
      </c>
      <c r="V510" t="s">
        <v>36</v>
      </c>
      <c r="W510" t="s">
        <v>35</v>
      </c>
    </row>
    <row r="511" spans="1:23" x14ac:dyDescent="0.25">
      <c r="A511">
        <v>755</v>
      </c>
      <c r="B511" t="s">
        <v>15</v>
      </c>
      <c r="C511">
        <v>103.308280390143</v>
      </c>
      <c r="D511">
        <v>11.0848703226085</v>
      </c>
      <c r="E511" t="s">
        <v>92</v>
      </c>
      <c r="F511">
        <v>28</v>
      </c>
      <c r="G511">
        <v>8.8473925959694309E-3</v>
      </c>
      <c r="H511">
        <v>3.45719484020653</v>
      </c>
      <c r="I511" t="s">
        <v>46</v>
      </c>
      <c r="J511" t="s">
        <v>16</v>
      </c>
      <c r="K511" t="s">
        <v>39</v>
      </c>
      <c r="L511">
        <v>1</v>
      </c>
      <c r="M511" t="s">
        <v>42</v>
      </c>
      <c r="N511" t="s">
        <v>42</v>
      </c>
      <c r="O511" t="b">
        <v>1</v>
      </c>
      <c r="P511">
        <v>2017</v>
      </c>
      <c r="Q511">
        <v>9</v>
      </c>
      <c r="R511">
        <v>13</v>
      </c>
      <c r="S511" t="s">
        <v>32</v>
      </c>
      <c r="T511" t="s">
        <v>42</v>
      </c>
      <c r="U511" t="s">
        <v>42</v>
      </c>
      <c r="V511" t="s">
        <v>36</v>
      </c>
      <c r="W511" t="s">
        <v>35</v>
      </c>
    </row>
    <row r="512" spans="1:23" x14ac:dyDescent="0.25">
      <c r="A512">
        <v>446</v>
      </c>
      <c r="B512" t="s">
        <v>15</v>
      </c>
      <c r="C512">
        <v>105.47735189103</v>
      </c>
      <c r="D512">
        <v>12.5466618095202</v>
      </c>
      <c r="E512" t="s">
        <v>92</v>
      </c>
      <c r="F512">
        <v>68</v>
      </c>
      <c r="G512">
        <v>6.5638321373478999E-3</v>
      </c>
      <c r="H512">
        <v>6.1566643317010596</v>
      </c>
      <c r="I512" t="s">
        <v>70</v>
      </c>
      <c r="J512" t="s">
        <v>16</v>
      </c>
      <c r="K512" t="s">
        <v>39</v>
      </c>
      <c r="L512">
        <v>1</v>
      </c>
      <c r="M512" t="s">
        <v>37</v>
      </c>
      <c r="N512" t="s">
        <v>37</v>
      </c>
      <c r="O512" t="b">
        <v>1</v>
      </c>
      <c r="P512">
        <v>2017</v>
      </c>
      <c r="Q512">
        <v>9</v>
      </c>
      <c r="R512">
        <v>13</v>
      </c>
      <c r="S512" t="s">
        <v>32</v>
      </c>
      <c r="T512" t="s">
        <v>37</v>
      </c>
      <c r="U512" t="s">
        <v>37</v>
      </c>
      <c r="V512" t="s">
        <v>36</v>
      </c>
      <c r="W512" t="s">
        <v>35</v>
      </c>
    </row>
    <row r="513" spans="1:23" x14ac:dyDescent="0.25">
      <c r="A513">
        <v>183</v>
      </c>
      <c r="B513" t="s">
        <v>15</v>
      </c>
      <c r="C513">
        <v>106.09673928154901</v>
      </c>
      <c r="D513">
        <v>13.256594541269299</v>
      </c>
      <c r="E513" t="s">
        <v>57</v>
      </c>
      <c r="F513">
        <v>70</v>
      </c>
      <c r="G513">
        <v>5.0028924843707797E-3</v>
      </c>
      <c r="H513">
        <v>2.7437935837706902</v>
      </c>
      <c r="I513" t="s">
        <v>45</v>
      </c>
      <c r="J513" t="s">
        <v>16</v>
      </c>
      <c r="K513" t="s">
        <v>39</v>
      </c>
      <c r="L513">
        <v>1</v>
      </c>
      <c r="M513" t="s">
        <v>42</v>
      </c>
      <c r="N513" t="s">
        <v>42</v>
      </c>
      <c r="O513" t="b">
        <v>1</v>
      </c>
      <c r="P513">
        <v>2017</v>
      </c>
      <c r="Q513">
        <v>9</v>
      </c>
      <c r="R513">
        <v>13</v>
      </c>
      <c r="S513" t="s">
        <v>47</v>
      </c>
      <c r="T513" t="s">
        <v>42</v>
      </c>
      <c r="U513" t="s">
        <v>42</v>
      </c>
      <c r="V513" t="s">
        <v>36</v>
      </c>
      <c r="W513" t="s">
        <v>35</v>
      </c>
    </row>
    <row r="514" spans="1:23" x14ac:dyDescent="0.25">
      <c r="A514">
        <v>847</v>
      </c>
      <c r="B514" t="s">
        <v>15</v>
      </c>
      <c r="C514">
        <v>107.26565291239901</v>
      </c>
      <c r="D514">
        <v>13.5398048557006</v>
      </c>
      <c r="E514" t="s">
        <v>92</v>
      </c>
      <c r="F514">
        <v>160</v>
      </c>
      <c r="G514">
        <v>3.2591035429569001E-3</v>
      </c>
      <c r="H514">
        <v>1.7804456918890199</v>
      </c>
      <c r="I514" t="s">
        <v>48</v>
      </c>
      <c r="J514" t="s">
        <v>16</v>
      </c>
      <c r="K514" t="s">
        <v>39</v>
      </c>
      <c r="L514">
        <v>1</v>
      </c>
      <c r="M514" t="s">
        <v>42</v>
      </c>
      <c r="N514" t="s">
        <v>42</v>
      </c>
      <c r="O514" t="b">
        <v>1</v>
      </c>
      <c r="P514">
        <v>2017</v>
      </c>
      <c r="Q514">
        <v>9</v>
      </c>
      <c r="R514">
        <v>13</v>
      </c>
      <c r="S514" t="s">
        <v>32</v>
      </c>
      <c r="T514" t="s">
        <v>42</v>
      </c>
      <c r="U514" t="s">
        <v>42</v>
      </c>
      <c r="V514" t="s">
        <v>36</v>
      </c>
      <c r="W514" t="s">
        <v>35</v>
      </c>
    </row>
    <row r="515" spans="1:23" x14ac:dyDescent="0.25">
      <c r="A515">
        <v>96</v>
      </c>
      <c r="B515" t="s">
        <v>15</v>
      </c>
      <c r="C515">
        <v>105.09372961254</v>
      </c>
      <c r="D515">
        <v>13.1342977995903</v>
      </c>
      <c r="E515" t="s">
        <v>60</v>
      </c>
      <c r="F515">
        <v>98</v>
      </c>
      <c r="G515">
        <v>1.2367755283307601E-2</v>
      </c>
      <c r="H515">
        <v>1.74719640518025</v>
      </c>
      <c r="I515" t="s">
        <v>43</v>
      </c>
      <c r="J515" t="s">
        <v>16</v>
      </c>
      <c r="K515" t="s">
        <v>39</v>
      </c>
      <c r="L515">
        <v>1</v>
      </c>
      <c r="M515" t="s">
        <v>50</v>
      </c>
      <c r="N515" t="s">
        <v>50</v>
      </c>
      <c r="O515" t="b">
        <v>1</v>
      </c>
      <c r="P515">
        <v>2017</v>
      </c>
      <c r="Q515">
        <v>9</v>
      </c>
      <c r="R515">
        <v>15</v>
      </c>
      <c r="S515" t="s">
        <v>32</v>
      </c>
      <c r="T515" t="s">
        <v>50</v>
      </c>
      <c r="U515" t="s">
        <v>50</v>
      </c>
      <c r="V515" t="s">
        <v>36</v>
      </c>
      <c r="W515" t="s">
        <v>35</v>
      </c>
    </row>
    <row r="516" spans="1:23" x14ac:dyDescent="0.25">
      <c r="A516">
        <v>174</v>
      </c>
      <c r="B516" t="s">
        <v>15</v>
      </c>
      <c r="C516">
        <v>102.937152029431</v>
      </c>
      <c r="D516">
        <v>12.617683894372499</v>
      </c>
      <c r="E516" t="s">
        <v>92</v>
      </c>
      <c r="F516">
        <v>98</v>
      </c>
      <c r="G516">
        <v>3.4988628531054801E-3</v>
      </c>
      <c r="H516">
        <v>5.5997730748957704</v>
      </c>
      <c r="I516" t="s">
        <v>49</v>
      </c>
      <c r="J516" t="s">
        <v>16</v>
      </c>
      <c r="K516" t="s">
        <v>39</v>
      </c>
      <c r="L516">
        <v>1</v>
      </c>
      <c r="M516" t="s">
        <v>37</v>
      </c>
      <c r="N516" t="s">
        <v>37</v>
      </c>
      <c r="O516" t="b">
        <v>1</v>
      </c>
      <c r="P516">
        <v>2017</v>
      </c>
      <c r="Q516">
        <v>9</v>
      </c>
      <c r="R516">
        <v>13</v>
      </c>
      <c r="S516" t="s">
        <v>32</v>
      </c>
      <c r="T516" t="s">
        <v>37</v>
      </c>
      <c r="U516" t="s">
        <v>37</v>
      </c>
      <c r="V516" t="s">
        <v>36</v>
      </c>
      <c r="W516" t="s">
        <v>35</v>
      </c>
    </row>
    <row r="517" spans="1:23" x14ac:dyDescent="0.25">
      <c r="A517">
        <v>156</v>
      </c>
      <c r="B517" t="s">
        <v>15</v>
      </c>
      <c r="C517">
        <v>105.23050070849401</v>
      </c>
      <c r="D517">
        <v>13.791033353366499</v>
      </c>
      <c r="E517" t="s">
        <v>44</v>
      </c>
      <c r="F517">
        <v>75</v>
      </c>
      <c r="G517">
        <v>1.92700094222474E-3</v>
      </c>
      <c r="H517">
        <v>4.3526975398281502</v>
      </c>
      <c r="I517" t="s">
        <v>43</v>
      </c>
      <c r="J517" t="s">
        <v>16</v>
      </c>
      <c r="K517" t="s">
        <v>39</v>
      </c>
      <c r="L517">
        <v>1</v>
      </c>
      <c r="M517" t="s">
        <v>59</v>
      </c>
      <c r="N517" t="s">
        <v>59</v>
      </c>
      <c r="O517" t="b">
        <v>1</v>
      </c>
      <c r="P517">
        <v>2017</v>
      </c>
      <c r="Q517">
        <v>9</v>
      </c>
      <c r="R517">
        <v>14</v>
      </c>
      <c r="S517" t="s">
        <v>32</v>
      </c>
      <c r="T517" t="s">
        <v>62</v>
      </c>
      <c r="U517" t="s">
        <v>62</v>
      </c>
      <c r="V517" t="s">
        <v>36</v>
      </c>
      <c r="W517" t="s">
        <v>35</v>
      </c>
    </row>
    <row r="518" spans="1:23" x14ac:dyDescent="0.25">
      <c r="A518">
        <v>249</v>
      </c>
      <c r="B518" t="s">
        <v>15</v>
      </c>
      <c r="C518">
        <v>102.95344000896699</v>
      </c>
      <c r="D518">
        <v>13.117335575522301</v>
      </c>
      <c r="E518" t="s">
        <v>92</v>
      </c>
      <c r="F518">
        <v>24</v>
      </c>
      <c r="G518">
        <v>1.48619199664758E-3</v>
      </c>
      <c r="H518">
        <v>1.9445456411984201</v>
      </c>
      <c r="I518" t="s">
        <v>49</v>
      </c>
      <c r="J518" t="s">
        <v>16</v>
      </c>
      <c r="K518" t="s">
        <v>39</v>
      </c>
      <c r="L518">
        <v>1</v>
      </c>
      <c r="M518" t="s">
        <v>69</v>
      </c>
      <c r="N518" t="s">
        <v>69</v>
      </c>
      <c r="O518" t="b">
        <v>1</v>
      </c>
      <c r="P518">
        <v>2017</v>
      </c>
      <c r="Q518">
        <v>9</v>
      </c>
      <c r="R518">
        <v>13</v>
      </c>
      <c r="S518" t="s">
        <v>32</v>
      </c>
      <c r="T518" t="s">
        <v>37</v>
      </c>
      <c r="U518" t="s">
        <v>37</v>
      </c>
      <c r="V518" t="s">
        <v>36</v>
      </c>
      <c r="W518" t="s">
        <v>35</v>
      </c>
    </row>
    <row r="519" spans="1:23" x14ac:dyDescent="0.25">
      <c r="A519">
        <v>558</v>
      </c>
      <c r="B519" t="s">
        <v>15</v>
      </c>
      <c r="C519">
        <v>103.754610127966</v>
      </c>
      <c r="D519">
        <v>10.7482672429843</v>
      </c>
      <c r="E519" t="s">
        <v>92</v>
      </c>
      <c r="F519">
        <v>78</v>
      </c>
      <c r="G519">
        <v>2.7095684871508E-2</v>
      </c>
      <c r="H519">
        <v>4.9037565393182403</v>
      </c>
      <c r="I519" t="s">
        <v>56</v>
      </c>
      <c r="J519" t="s">
        <v>16</v>
      </c>
      <c r="K519" t="s">
        <v>39</v>
      </c>
      <c r="L519">
        <v>1</v>
      </c>
      <c r="M519" t="s">
        <v>64</v>
      </c>
      <c r="N519" t="s">
        <v>64</v>
      </c>
      <c r="O519" t="b">
        <v>1</v>
      </c>
      <c r="P519">
        <v>2017</v>
      </c>
      <c r="Q519">
        <v>9</v>
      </c>
      <c r="R519">
        <v>13</v>
      </c>
      <c r="S519" t="s">
        <v>32</v>
      </c>
      <c r="T519" t="s">
        <v>54</v>
      </c>
      <c r="U519" t="s">
        <v>54</v>
      </c>
      <c r="V519" t="s">
        <v>36</v>
      </c>
      <c r="W519" t="s">
        <v>35</v>
      </c>
    </row>
    <row r="520" spans="1:23" x14ac:dyDescent="0.25">
      <c r="A520">
        <v>544</v>
      </c>
      <c r="B520" t="s">
        <v>15</v>
      </c>
      <c r="C520">
        <v>105.167058591055</v>
      </c>
      <c r="D520">
        <v>13.400495840684</v>
      </c>
      <c r="E520" t="s">
        <v>55</v>
      </c>
      <c r="F520">
        <v>46</v>
      </c>
      <c r="G520">
        <v>4.0430307483803503E-3</v>
      </c>
      <c r="H520">
        <v>2.7918945392412899</v>
      </c>
      <c r="I520" t="s">
        <v>43</v>
      </c>
      <c r="J520" t="s">
        <v>16</v>
      </c>
      <c r="K520" t="s">
        <v>39</v>
      </c>
      <c r="L520">
        <v>1</v>
      </c>
      <c r="M520" t="s">
        <v>54</v>
      </c>
      <c r="N520" t="s">
        <v>54</v>
      </c>
      <c r="O520" t="b">
        <v>1</v>
      </c>
      <c r="P520">
        <v>2017</v>
      </c>
      <c r="Q520">
        <v>9</v>
      </c>
      <c r="R520">
        <v>13</v>
      </c>
      <c r="S520" t="s">
        <v>53</v>
      </c>
      <c r="T520" t="s">
        <v>37</v>
      </c>
      <c r="U520" t="s">
        <v>37</v>
      </c>
      <c r="V520" t="s">
        <v>36</v>
      </c>
      <c r="W520" t="s">
        <v>35</v>
      </c>
    </row>
    <row r="521" spans="1:23" x14ac:dyDescent="0.25">
      <c r="A521">
        <v>342</v>
      </c>
      <c r="B521" t="s">
        <v>15</v>
      </c>
      <c r="C521">
        <v>104.537602221426</v>
      </c>
      <c r="D521">
        <v>11.1328686797572</v>
      </c>
      <c r="E521" t="s">
        <v>92</v>
      </c>
      <c r="F521">
        <v>34</v>
      </c>
      <c r="G521">
        <v>2.4984756426199299E-3</v>
      </c>
      <c r="H521">
        <v>2.7466477139748902</v>
      </c>
      <c r="I521" t="s">
        <v>61</v>
      </c>
      <c r="J521" t="s">
        <v>16</v>
      </c>
      <c r="K521" t="s">
        <v>39</v>
      </c>
      <c r="L521">
        <v>1</v>
      </c>
      <c r="M521" t="s">
        <v>37</v>
      </c>
      <c r="N521" t="s">
        <v>37</v>
      </c>
      <c r="O521" t="b">
        <v>1</v>
      </c>
      <c r="P521">
        <v>2017</v>
      </c>
      <c r="Q521">
        <v>9</v>
      </c>
      <c r="R521">
        <v>13</v>
      </c>
      <c r="S521" t="s">
        <v>32</v>
      </c>
      <c r="T521" t="s">
        <v>37</v>
      </c>
      <c r="U521" t="s">
        <v>37</v>
      </c>
      <c r="V521" t="s">
        <v>36</v>
      </c>
      <c r="W521" t="s">
        <v>35</v>
      </c>
    </row>
    <row r="522" spans="1:23" x14ac:dyDescent="0.25">
      <c r="A522">
        <v>506</v>
      </c>
      <c r="B522" t="s">
        <v>15</v>
      </c>
      <c r="C522">
        <v>105.010214800773</v>
      </c>
      <c r="D522">
        <v>14.219807815270499</v>
      </c>
      <c r="E522" t="s">
        <v>92</v>
      </c>
      <c r="F522">
        <v>92</v>
      </c>
      <c r="G522">
        <v>2.0016275639446902E-2</v>
      </c>
      <c r="H522">
        <v>3.9585928549908602</v>
      </c>
      <c r="I522" t="s">
        <v>43</v>
      </c>
      <c r="J522" t="s">
        <v>16</v>
      </c>
      <c r="K522" t="s">
        <v>39</v>
      </c>
      <c r="L522">
        <v>1</v>
      </c>
      <c r="M522" t="s">
        <v>37</v>
      </c>
      <c r="N522" t="s">
        <v>37</v>
      </c>
      <c r="O522" t="b">
        <v>1</v>
      </c>
      <c r="P522">
        <v>2017</v>
      </c>
      <c r="Q522">
        <v>9</v>
      </c>
      <c r="R522">
        <v>13</v>
      </c>
      <c r="S522" t="s">
        <v>32</v>
      </c>
      <c r="T522" t="s">
        <v>37</v>
      </c>
      <c r="U522" t="s">
        <v>37</v>
      </c>
      <c r="V522" t="s">
        <v>36</v>
      </c>
      <c r="W522" t="s">
        <v>35</v>
      </c>
    </row>
    <row r="523" spans="1:23" x14ac:dyDescent="0.25">
      <c r="A523">
        <v>293</v>
      </c>
      <c r="B523" t="s">
        <v>15</v>
      </c>
      <c r="C523">
        <v>105.397067489327</v>
      </c>
      <c r="D523">
        <v>12.2941104865491</v>
      </c>
      <c r="E523" t="s">
        <v>92</v>
      </c>
      <c r="F523">
        <v>53</v>
      </c>
      <c r="G523">
        <v>1.0476502558894301E-3</v>
      </c>
      <c r="H523">
        <v>4.3134334781069796</v>
      </c>
      <c r="I523" t="s">
        <v>67</v>
      </c>
      <c r="J523" t="s">
        <v>16</v>
      </c>
      <c r="K523" t="s">
        <v>39</v>
      </c>
      <c r="L523">
        <v>1</v>
      </c>
      <c r="M523" t="s">
        <v>37</v>
      </c>
      <c r="N523" t="s">
        <v>37</v>
      </c>
      <c r="O523" t="b">
        <v>1</v>
      </c>
      <c r="P523">
        <v>2017</v>
      </c>
      <c r="Q523">
        <v>9</v>
      </c>
      <c r="R523">
        <v>13</v>
      </c>
      <c r="S523" t="s">
        <v>32</v>
      </c>
      <c r="T523" t="s">
        <v>37</v>
      </c>
      <c r="U523" t="s">
        <v>37</v>
      </c>
      <c r="V523" t="s">
        <v>36</v>
      </c>
      <c r="W523" t="s">
        <v>35</v>
      </c>
    </row>
    <row r="524" spans="1:23" x14ac:dyDescent="0.25">
      <c r="A524">
        <v>133</v>
      </c>
      <c r="B524" t="s">
        <v>15</v>
      </c>
      <c r="C524">
        <v>104.424666299713</v>
      </c>
      <c r="D524">
        <v>12.8520960872192</v>
      </c>
      <c r="E524" t="s">
        <v>57</v>
      </c>
      <c r="F524">
        <v>11</v>
      </c>
      <c r="G524" s="1">
        <v>4.2979504360583602E-4</v>
      </c>
      <c r="H524">
        <v>0.327391342346458</v>
      </c>
      <c r="I524" t="s">
        <v>70</v>
      </c>
      <c r="J524" t="s">
        <v>16</v>
      </c>
      <c r="K524" t="s">
        <v>39</v>
      </c>
      <c r="L524">
        <v>1</v>
      </c>
      <c r="M524" t="s">
        <v>42</v>
      </c>
      <c r="N524" t="s">
        <v>42</v>
      </c>
      <c r="O524" t="b">
        <v>1</v>
      </c>
      <c r="P524">
        <v>2017</v>
      </c>
      <c r="Q524">
        <v>9</v>
      </c>
      <c r="R524">
        <v>13</v>
      </c>
      <c r="S524" t="s">
        <v>47</v>
      </c>
      <c r="T524" t="s">
        <v>54</v>
      </c>
      <c r="U524" t="s">
        <v>54</v>
      </c>
      <c r="V524" t="s">
        <v>36</v>
      </c>
      <c r="W524" t="s">
        <v>35</v>
      </c>
    </row>
    <row r="525" spans="1:23" x14ac:dyDescent="0.25">
      <c r="A525">
        <v>246</v>
      </c>
      <c r="B525" t="s">
        <v>15</v>
      </c>
      <c r="C525">
        <v>103.224434042251</v>
      </c>
      <c r="D525">
        <v>13.928458065382801</v>
      </c>
      <c r="E525" t="s">
        <v>55</v>
      </c>
      <c r="F525">
        <v>44</v>
      </c>
      <c r="G525">
        <v>5.0770491151599503E-3</v>
      </c>
      <c r="H525">
        <v>2.8646216822186901</v>
      </c>
      <c r="I525" t="s">
        <v>71</v>
      </c>
      <c r="J525" t="s">
        <v>16</v>
      </c>
      <c r="K525" t="s">
        <v>39</v>
      </c>
      <c r="L525">
        <v>1</v>
      </c>
      <c r="M525" t="s">
        <v>54</v>
      </c>
      <c r="N525" t="s">
        <v>54</v>
      </c>
      <c r="O525" t="b">
        <v>1</v>
      </c>
      <c r="P525">
        <v>2017</v>
      </c>
      <c r="Q525">
        <v>9</v>
      </c>
      <c r="R525">
        <v>14</v>
      </c>
      <c r="S525" t="s">
        <v>53</v>
      </c>
      <c r="T525" t="s">
        <v>54</v>
      </c>
      <c r="U525" t="s">
        <v>54</v>
      </c>
      <c r="V525" t="s">
        <v>36</v>
      </c>
      <c r="W525" t="s">
        <v>35</v>
      </c>
    </row>
    <row r="526" spans="1:23" x14ac:dyDescent="0.25">
      <c r="A526">
        <v>254</v>
      </c>
      <c r="B526" t="s">
        <v>15</v>
      </c>
      <c r="C526">
        <v>106.660239949401</v>
      </c>
      <c r="D526">
        <v>13.4676280735915</v>
      </c>
      <c r="E526" t="s">
        <v>55</v>
      </c>
      <c r="F526">
        <v>88</v>
      </c>
      <c r="G526">
        <v>1.5301755466023399E-3</v>
      </c>
      <c r="H526">
        <v>4.6236190069021701</v>
      </c>
      <c r="I526" t="s">
        <v>48</v>
      </c>
      <c r="J526" t="s">
        <v>16</v>
      </c>
      <c r="K526" t="s">
        <v>39</v>
      </c>
      <c r="L526">
        <v>1</v>
      </c>
      <c r="M526" t="s">
        <v>54</v>
      </c>
      <c r="N526" t="s">
        <v>54</v>
      </c>
      <c r="O526" t="b">
        <v>1</v>
      </c>
      <c r="P526">
        <v>2017</v>
      </c>
      <c r="Q526">
        <v>9</v>
      </c>
      <c r="R526">
        <v>13</v>
      </c>
      <c r="S526" t="s">
        <v>53</v>
      </c>
      <c r="T526" t="s">
        <v>42</v>
      </c>
      <c r="U526" t="s">
        <v>42</v>
      </c>
      <c r="V526" t="s">
        <v>36</v>
      </c>
      <c r="W526" t="s">
        <v>35</v>
      </c>
    </row>
    <row r="527" spans="1:23" x14ac:dyDescent="0.25">
      <c r="A527">
        <v>346</v>
      </c>
      <c r="B527" t="s">
        <v>15</v>
      </c>
      <c r="C527">
        <v>104.988549389494</v>
      </c>
      <c r="D527">
        <v>12.053866185399301</v>
      </c>
      <c r="E527" t="s">
        <v>92</v>
      </c>
      <c r="F527">
        <v>40</v>
      </c>
      <c r="G527">
        <v>1.28958207391411E-2</v>
      </c>
      <c r="H527">
        <v>3.6925596837921502</v>
      </c>
      <c r="I527" t="s">
        <v>67</v>
      </c>
      <c r="J527" t="s">
        <v>16</v>
      </c>
      <c r="K527" t="s">
        <v>39</v>
      </c>
      <c r="L527">
        <v>1</v>
      </c>
      <c r="M527" t="s">
        <v>37</v>
      </c>
      <c r="N527" t="s">
        <v>37</v>
      </c>
      <c r="O527" t="b">
        <v>1</v>
      </c>
      <c r="P527">
        <v>2017</v>
      </c>
      <c r="Q527">
        <v>9</v>
      </c>
      <c r="R527">
        <v>13</v>
      </c>
      <c r="S527" t="s">
        <v>32</v>
      </c>
      <c r="T527" t="s">
        <v>37</v>
      </c>
      <c r="U527" t="s">
        <v>37</v>
      </c>
      <c r="V527" t="s">
        <v>36</v>
      </c>
      <c r="W527" t="s">
        <v>35</v>
      </c>
    </row>
    <row r="528" spans="1:23" x14ac:dyDescent="0.25">
      <c r="A528">
        <v>116</v>
      </c>
      <c r="B528" t="s">
        <v>15</v>
      </c>
      <c r="C528">
        <v>107.43044696266099</v>
      </c>
      <c r="D528">
        <v>13.2951043029444</v>
      </c>
      <c r="E528" t="s">
        <v>92</v>
      </c>
      <c r="F528">
        <v>131</v>
      </c>
      <c r="G528">
        <v>3.18333472542137E-3</v>
      </c>
      <c r="H528">
        <v>5.9277937955672302</v>
      </c>
      <c r="I528" t="s">
        <v>72</v>
      </c>
      <c r="J528" t="s">
        <v>16</v>
      </c>
      <c r="K528" t="s">
        <v>39</v>
      </c>
      <c r="L528">
        <v>1</v>
      </c>
      <c r="M528" t="s">
        <v>42</v>
      </c>
      <c r="N528" t="s">
        <v>42</v>
      </c>
      <c r="O528" t="b">
        <v>1</v>
      </c>
      <c r="P528">
        <v>2017</v>
      </c>
      <c r="Q528">
        <v>9</v>
      </c>
      <c r="R528">
        <v>13</v>
      </c>
      <c r="S528" t="s">
        <v>32</v>
      </c>
      <c r="T528" t="s">
        <v>42</v>
      </c>
      <c r="U528" t="s">
        <v>42</v>
      </c>
      <c r="V528" t="s">
        <v>36</v>
      </c>
      <c r="W528" t="s">
        <v>35</v>
      </c>
    </row>
    <row r="529" spans="1:23" x14ac:dyDescent="0.25">
      <c r="A529">
        <v>925</v>
      </c>
      <c r="B529" t="s">
        <v>15</v>
      </c>
      <c r="C529">
        <v>102.753501560266</v>
      </c>
      <c r="D529">
        <v>13.12429845662</v>
      </c>
      <c r="E529" t="s">
        <v>92</v>
      </c>
      <c r="F529">
        <v>43</v>
      </c>
      <c r="G529" s="1">
        <v>4.3668319633804098E-4</v>
      </c>
      <c r="H529">
        <v>1.25492007250731</v>
      </c>
      <c r="I529" t="s">
        <v>49</v>
      </c>
      <c r="J529" t="s">
        <v>16</v>
      </c>
      <c r="K529" t="s">
        <v>39</v>
      </c>
      <c r="L529">
        <v>1</v>
      </c>
      <c r="M529" t="s">
        <v>37</v>
      </c>
      <c r="N529" t="s">
        <v>37</v>
      </c>
      <c r="O529" t="b">
        <v>1</v>
      </c>
      <c r="P529">
        <v>2017</v>
      </c>
      <c r="Q529">
        <v>9</v>
      </c>
      <c r="R529">
        <v>13</v>
      </c>
      <c r="S529" t="s">
        <v>32</v>
      </c>
      <c r="T529" t="s">
        <v>37</v>
      </c>
      <c r="U529" t="s">
        <v>37</v>
      </c>
      <c r="V529" t="s">
        <v>36</v>
      </c>
      <c r="W529" t="s">
        <v>35</v>
      </c>
    </row>
    <row r="530" spans="1:23" x14ac:dyDescent="0.25">
      <c r="A530">
        <v>736</v>
      </c>
      <c r="B530" t="s">
        <v>15</v>
      </c>
      <c r="C530">
        <v>104.197009053908</v>
      </c>
      <c r="D530">
        <v>11.4857963779009</v>
      </c>
      <c r="E530" t="s">
        <v>41</v>
      </c>
      <c r="F530">
        <v>80</v>
      </c>
      <c r="G530">
        <v>1.9385882382592699E-3</v>
      </c>
      <c r="H530">
        <v>0.69236349393044605</v>
      </c>
      <c r="I530" t="s">
        <v>61</v>
      </c>
      <c r="J530" t="s">
        <v>16</v>
      </c>
      <c r="K530" t="s">
        <v>39</v>
      </c>
      <c r="L530">
        <v>1</v>
      </c>
      <c r="M530" t="s">
        <v>64</v>
      </c>
      <c r="N530" t="s">
        <v>64</v>
      </c>
      <c r="O530" t="b">
        <v>1</v>
      </c>
      <c r="P530">
        <v>2017</v>
      </c>
      <c r="Q530">
        <v>9</v>
      </c>
      <c r="R530">
        <v>14</v>
      </c>
      <c r="S530" t="s">
        <v>32</v>
      </c>
      <c r="T530" t="s">
        <v>62</v>
      </c>
      <c r="U530" t="s">
        <v>62</v>
      </c>
      <c r="V530" t="s">
        <v>36</v>
      </c>
      <c r="W530" t="s">
        <v>35</v>
      </c>
    </row>
    <row r="531" spans="1:23" x14ac:dyDescent="0.25">
      <c r="A531">
        <v>803</v>
      </c>
      <c r="B531" t="s">
        <v>15</v>
      </c>
      <c r="C531">
        <v>102.711761314575</v>
      </c>
      <c r="D531">
        <v>12.5372953854115</v>
      </c>
      <c r="E531" t="s">
        <v>92</v>
      </c>
      <c r="F531">
        <v>320</v>
      </c>
      <c r="G531">
        <v>5.2487796106829097E-2</v>
      </c>
      <c r="H531">
        <v>0.460112645495871</v>
      </c>
      <c r="I531" t="s">
        <v>49</v>
      </c>
      <c r="J531" t="s">
        <v>16</v>
      </c>
      <c r="K531" t="s">
        <v>39</v>
      </c>
      <c r="L531">
        <v>1</v>
      </c>
      <c r="M531" t="s">
        <v>42</v>
      </c>
      <c r="N531" t="s">
        <v>42</v>
      </c>
      <c r="O531" t="b">
        <v>1</v>
      </c>
      <c r="P531">
        <v>2017</v>
      </c>
      <c r="Q531">
        <v>9</v>
      </c>
      <c r="R531">
        <v>13</v>
      </c>
      <c r="S531" t="s">
        <v>32</v>
      </c>
      <c r="T531" t="s">
        <v>42</v>
      </c>
      <c r="U531" t="s">
        <v>42</v>
      </c>
      <c r="V531" t="s">
        <v>36</v>
      </c>
      <c r="W531" t="s">
        <v>35</v>
      </c>
    </row>
    <row r="532" spans="1:23" x14ac:dyDescent="0.25">
      <c r="A532">
        <v>621</v>
      </c>
      <c r="B532" t="s">
        <v>15</v>
      </c>
      <c r="C532">
        <v>103.166796696558</v>
      </c>
      <c r="D532">
        <v>11.2595043009094</v>
      </c>
      <c r="E532" t="s">
        <v>92</v>
      </c>
      <c r="F532">
        <v>46</v>
      </c>
      <c r="G532">
        <v>2.27132270238058E-2</v>
      </c>
      <c r="H532">
        <v>0.67249987128542399</v>
      </c>
      <c r="I532" t="s">
        <v>46</v>
      </c>
      <c r="J532" t="s">
        <v>16</v>
      </c>
      <c r="K532" t="s">
        <v>39</v>
      </c>
      <c r="L532">
        <v>1</v>
      </c>
      <c r="M532" t="s">
        <v>42</v>
      </c>
      <c r="N532" t="s">
        <v>42</v>
      </c>
      <c r="O532" t="b">
        <v>1</v>
      </c>
      <c r="P532">
        <v>2017</v>
      </c>
      <c r="Q532">
        <v>9</v>
      </c>
      <c r="R532">
        <v>13</v>
      </c>
      <c r="S532" t="s">
        <v>32</v>
      </c>
      <c r="T532" t="s">
        <v>42</v>
      </c>
      <c r="U532" t="s">
        <v>42</v>
      </c>
      <c r="V532" t="s">
        <v>36</v>
      </c>
      <c r="W532" t="s">
        <v>35</v>
      </c>
    </row>
    <row r="533" spans="1:23" x14ac:dyDescent="0.25">
      <c r="A533">
        <v>912</v>
      </c>
      <c r="B533" t="s">
        <v>15</v>
      </c>
      <c r="C533">
        <v>105.424250713634</v>
      </c>
      <c r="D533">
        <v>12.514816260477099</v>
      </c>
      <c r="E533" t="s">
        <v>92</v>
      </c>
      <c r="F533">
        <v>51</v>
      </c>
      <c r="G533">
        <v>3.6860115629320498E-3</v>
      </c>
      <c r="H533">
        <v>3.0290182029762498</v>
      </c>
      <c r="I533" t="s">
        <v>70</v>
      </c>
      <c r="J533" t="s">
        <v>16</v>
      </c>
      <c r="K533" t="s">
        <v>39</v>
      </c>
      <c r="L533">
        <v>1</v>
      </c>
      <c r="M533" t="s">
        <v>62</v>
      </c>
      <c r="N533" t="s">
        <v>62</v>
      </c>
      <c r="O533" t="b">
        <v>1</v>
      </c>
      <c r="P533">
        <v>2017</v>
      </c>
      <c r="Q533">
        <v>9</v>
      </c>
      <c r="R533">
        <v>13</v>
      </c>
      <c r="S533" t="s">
        <v>32</v>
      </c>
      <c r="T533" t="s">
        <v>42</v>
      </c>
      <c r="U533" t="s">
        <v>42</v>
      </c>
      <c r="V533" t="s">
        <v>36</v>
      </c>
      <c r="W533" t="s">
        <v>35</v>
      </c>
    </row>
    <row r="534" spans="1:23" x14ac:dyDescent="0.25">
      <c r="A534">
        <v>897</v>
      </c>
      <c r="B534" t="s">
        <v>15</v>
      </c>
      <c r="C534">
        <v>103.491931355646</v>
      </c>
      <c r="D534">
        <v>11.929168777692199</v>
      </c>
      <c r="E534" t="s">
        <v>92</v>
      </c>
      <c r="F534">
        <v>738</v>
      </c>
      <c r="G534">
        <v>0.115450921910505</v>
      </c>
      <c r="H534">
        <v>4.7217473564750598</v>
      </c>
      <c r="I534" t="s">
        <v>46</v>
      </c>
      <c r="J534" t="s">
        <v>16</v>
      </c>
      <c r="K534" t="s">
        <v>39</v>
      </c>
      <c r="L534">
        <v>1</v>
      </c>
      <c r="M534" t="s">
        <v>42</v>
      </c>
      <c r="N534" t="s">
        <v>42</v>
      </c>
      <c r="O534" t="b">
        <v>1</v>
      </c>
      <c r="P534">
        <v>2017</v>
      </c>
      <c r="Q534">
        <v>9</v>
      </c>
      <c r="R534">
        <v>13</v>
      </c>
      <c r="S534" t="s">
        <v>32</v>
      </c>
      <c r="T534" t="s">
        <v>42</v>
      </c>
      <c r="U534" t="s">
        <v>42</v>
      </c>
      <c r="V534" t="s">
        <v>36</v>
      </c>
      <c r="W534" t="s">
        <v>35</v>
      </c>
    </row>
    <row r="535" spans="1:23" x14ac:dyDescent="0.25">
      <c r="A535">
        <v>521</v>
      </c>
      <c r="B535" t="s">
        <v>15</v>
      </c>
      <c r="C535">
        <v>103.740159183871</v>
      </c>
      <c r="D535">
        <v>11.420307333381199</v>
      </c>
      <c r="E535" t="s">
        <v>92</v>
      </c>
      <c r="F535">
        <v>28</v>
      </c>
      <c r="G535">
        <v>4.0474197557666203E-3</v>
      </c>
      <c r="H535">
        <v>5.20080613774953</v>
      </c>
      <c r="I535" t="s">
        <v>46</v>
      </c>
      <c r="J535" t="s">
        <v>16</v>
      </c>
      <c r="K535" t="s">
        <v>39</v>
      </c>
      <c r="L535">
        <v>1</v>
      </c>
      <c r="M535" t="s">
        <v>42</v>
      </c>
      <c r="N535" t="s">
        <v>42</v>
      </c>
      <c r="O535" t="b">
        <v>1</v>
      </c>
      <c r="P535">
        <v>2017</v>
      </c>
      <c r="Q535">
        <v>9</v>
      </c>
      <c r="R535">
        <v>13</v>
      </c>
      <c r="S535" t="s">
        <v>32</v>
      </c>
      <c r="T535" t="s">
        <v>42</v>
      </c>
      <c r="U535" t="s">
        <v>42</v>
      </c>
      <c r="V535" t="s">
        <v>36</v>
      </c>
      <c r="W535" t="s">
        <v>35</v>
      </c>
    </row>
    <row r="536" spans="1:23" x14ac:dyDescent="0.25">
      <c r="A536">
        <v>854</v>
      </c>
      <c r="B536" t="s">
        <v>15</v>
      </c>
      <c r="C536">
        <v>106.40807412039401</v>
      </c>
      <c r="D536">
        <v>14.111204124519199</v>
      </c>
      <c r="E536" t="s">
        <v>55</v>
      </c>
      <c r="F536">
        <v>70</v>
      </c>
      <c r="G536">
        <v>2.0194335440398298E-3</v>
      </c>
      <c r="H536">
        <v>1.8428390351641899</v>
      </c>
      <c r="I536" t="s">
        <v>58</v>
      </c>
      <c r="J536" t="s">
        <v>16</v>
      </c>
      <c r="K536" t="s">
        <v>39</v>
      </c>
      <c r="L536">
        <v>1</v>
      </c>
      <c r="M536" t="s">
        <v>54</v>
      </c>
      <c r="N536" t="s">
        <v>54</v>
      </c>
      <c r="O536" t="b">
        <v>1</v>
      </c>
      <c r="P536">
        <v>2017</v>
      </c>
      <c r="Q536">
        <v>9</v>
      </c>
      <c r="R536">
        <v>14</v>
      </c>
      <c r="S536" t="s">
        <v>53</v>
      </c>
      <c r="T536" t="s">
        <v>54</v>
      </c>
      <c r="U536" t="s">
        <v>54</v>
      </c>
      <c r="V536" t="s">
        <v>36</v>
      </c>
      <c r="W536" t="s">
        <v>35</v>
      </c>
    </row>
    <row r="537" spans="1:23" x14ac:dyDescent="0.25">
      <c r="A537">
        <v>809</v>
      </c>
      <c r="B537" t="s">
        <v>15</v>
      </c>
      <c r="C537">
        <v>103.09271831975801</v>
      </c>
      <c r="D537">
        <v>12.2262227836974</v>
      </c>
      <c r="E537" t="s">
        <v>60</v>
      </c>
      <c r="F537">
        <v>282</v>
      </c>
      <c r="G537">
        <v>2.6687753017414498E-2</v>
      </c>
      <c r="H537">
        <v>0.757283410402527</v>
      </c>
      <c r="I537" t="s">
        <v>40</v>
      </c>
      <c r="J537" t="s">
        <v>16</v>
      </c>
      <c r="K537" t="s">
        <v>39</v>
      </c>
      <c r="L537">
        <v>1</v>
      </c>
      <c r="M537" t="s">
        <v>50</v>
      </c>
      <c r="N537" t="s">
        <v>50</v>
      </c>
      <c r="O537" t="b">
        <v>1</v>
      </c>
      <c r="P537">
        <v>2017</v>
      </c>
      <c r="Q537">
        <v>9</v>
      </c>
      <c r="R537">
        <v>15</v>
      </c>
      <c r="S537" t="s">
        <v>32</v>
      </c>
      <c r="T537" t="s">
        <v>50</v>
      </c>
      <c r="U537" t="s">
        <v>50</v>
      </c>
      <c r="V537" t="s">
        <v>36</v>
      </c>
      <c r="W537" t="s">
        <v>35</v>
      </c>
    </row>
    <row r="538" spans="1:23" x14ac:dyDescent="0.25">
      <c r="A538">
        <v>82</v>
      </c>
      <c r="B538" t="s">
        <v>15</v>
      </c>
      <c r="C538">
        <v>104.160099965295</v>
      </c>
      <c r="D538">
        <v>11.5056066382329</v>
      </c>
      <c r="E538" t="s">
        <v>41</v>
      </c>
      <c r="F538">
        <v>116</v>
      </c>
      <c r="G538">
        <v>1.6155730924841301E-2</v>
      </c>
      <c r="H538">
        <v>2.6155256461401599</v>
      </c>
      <c r="I538" t="s">
        <v>61</v>
      </c>
      <c r="J538" t="s">
        <v>16</v>
      </c>
      <c r="K538" t="s">
        <v>39</v>
      </c>
      <c r="L538">
        <v>1</v>
      </c>
      <c r="M538" t="s">
        <v>64</v>
      </c>
      <c r="N538" t="s">
        <v>64</v>
      </c>
      <c r="O538" t="b">
        <v>1</v>
      </c>
      <c r="P538">
        <v>2017</v>
      </c>
      <c r="Q538">
        <v>9</v>
      </c>
      <c r="R538">
        <v>14</v>
      </c>
      <c r="S538" t="s">
        <v>30</v>
      </c>
      <c r="T538" t="s">
        <v>62</v>
      </c>
      <c r="U538" t="s">
        <v>62</v>
      </c>
      <c r="V538" t="s">
        <v>36</v>
      </c>
      <c r="W538" t="s">
        <v>35</v>
      </c>
    </row>
    <row r="539" spans="1:23" x14ac:dyDescent="0.25">
      <c r="A539">
        <v>853</v>
      </c>
      <c r="B539" t="s">
        <v>15</v>
      </c>
      <c r="C539">
        <v>104.145264412727</v>
      </c>
      <c r="D539">
        <v>11.1425134420177</v>
      </c>
      <c r="E539" t="s">
        <v>92</v>
      </c>
      <c r="F539">
        <v>124</v>
      </c>
      <c r="G539">
        <v>1.0753981923081401E-2</v>
      </c>
      <c r="H539">
        <v>0.17975171380021701</v>
      </c>
      <c r="I539" t="s">
        <v>68</v>
      </c>
      <c r="J539" t="s">
        <v>16</v>
      </c>
      <c r="K539" t="s">
        <v>39</v>
      </c>
      <c r="L539">
        <v>1</v>
      </c>
      <c r="M539" t="s">
        <v>37</v>
      </c>
      <c r="N539" t="s">
        <v>37</v>
      </c>
      <c r="O539" t="b">
        <v>1</v>
      </c>
      <c r="P539">
        <v>2017</v>
      </c>
      <c r="Q539">
        <v>9</v>
      </c>
      <c r="R539">
        <v>13</v>
      </c>
      <c r="S539" t="s">
        <v>30</v>
      </c>
      <c r="T539" t="s">
        <v>37</v>
      </c>
      <c r="U539" t="s">
        <v>37</v>
      </c>
      <c r="V539" t="s">
        <v>36</v>
      </c>
      <c r="W539" t="s">
        <v>35</v>
      </c>
    </row>
    <row r="540" spans="1:23" x14ac:dyDescent="0.25">
      <c r="A540">
        <v>54</v>
      </c>
      <c r="B540" t="s">
        <v>15</v>
      </c>
      <c r="C540">
        <v>104.35853968580101</v>
      </c>
      <c r="D540">
        <v>13.5560688584358</v>
      </c>
      <c r="E540" t="s">
        <v>57</v>
      </c>
      <c r="F540">
        <v>63</v>
      </c>
      <c r="G540">
        <v>1.8279968411253099E-3</v>
      </c>
      <c r="H540">
        <v>2.66927780545854</v>
      </c>
      <c r="I540" t="s">
        <v>65</v>
      </c>
      <c r="J540" t="s">
        <v>16</v>
      </c>
      <c r="K540" t="s">
        <v>39</v>
      </c>
      <c r="L540">
        <v>1</v>
      </c>
      <c r="M540" t="s">
        <v>42</v>
      </c>
      <c r="N540" t="s">
        <v>42</v>
      </c>
      <c r="O540" t="b">
        <v>1</v>
      </c>
      <c r="P540">
        <v>2017</v>
      </c>
      <c r="Q540">
        <v>9</v>
      </c>
      <c r="R540">
        <v>13</v>
      </c>
      <c r="S540" t="s">
        <v>47</v>
      </c>
      <c r="T540" t="s">
        <v>37</v>
      </c>
      <c r="U540" t="s">
        <v>37</v>
      </c>
      <c r="V540" t="s">
        <v>36</v>
      </c>
      <c r="W540" t="s">
        <v>35</v>
      </c>
    </row>
    <row r="541" spans="1:23" x14ac:dyDescent="0.25">
      <c r="A541">
        <v>443</v>
      </c>
      <c r="B541" t="s">
        <v>15</v>
      </c>
      <c r="C541">
        <v>104.639070811369</v>
      </c>
      <c r="D541">
        <v>13.832937572014099</v>
      </c>
      <c r="E541" t="s">
        <v>55</v>
      </c>
      <c r="F541">
        <v>71</v>
      </c>
      <c r="G541">
        <v>2.60192605231897E-3</v>
      </c>
      <c r="H541">
        <v>2.1192451950887201</v>
      </c>
      <c r="I541" t="s">
        <v>43</v>
      </c>
      <c r="J541" t="s">
        <v>16</v>
      </c>
      <c r="K541" t="s">
        <v>39</v>
      </c>
      <c r="L541">
        <v>1</v>
      </c>
      <c r="M541" t="s">
        <v>54</v>
      </c>
      <c r="N541" t="s">
        <v>54</v>
      </c>
      <c r="O541" t="b">
        <v>1</v>
      </c>
      <c r="P541">
        <v>2017</v>
      </c>
      <c r="Q541">
        <v>9</v>
      </c>
      <c r="R541">
        <v>14</v>
      </c>
      <c r="S541" t="s">
        <v>53</v>
      </c>
      <c r="T541" t="s">
        <v>54</v>
      </c>
      <c r="U541" t="s">
        <v>54</v>
      </c>
      <c r="V541" t="s">
        <v>36</v>
      </c>
      <c r="W541" t="s">
        <v>35</v>
      </c>
    </row>
    <row r="542" spans="1:23" x14ac:dyDescent="0.25">
      <c r="A542">
        <v>39</v>
      </c>
      <c r="B542" t="s">
        <v>15</v>
      </c>
      <c r="C542">
        <v>103.256959771453</v>
      </c>
      <c r="D542">
        <v>14.052499898383999</v>
      </c>
      <c r="E542" t="s">
        <v>92</v>
      </c>
      <c r="F542">
        <v>52</v>
      </c>
      <c r="G542">
        <v>3.2198967087190798E-3</v>
      </c>
      <c r="H542">
        <v>1.0407623861257</v>
      </c>
      <c r="I542" t="s">
        <v>17</v>
      </c>
      <c r="J542" t="s">
        <v>16</v>
      </c>
      <c r="K542" t="s">
        <v>39</v>
      </c>
      <c r="L542">
        <v>1</v>
      </c>
      <c r="M542" t="s">
        <v>37</v>
      </c>
      <c r="N542" t="s">
        <v>37</v>
      </c>
      <c r="O542" t="b">
        <v>1</v>
      </c>
      <c r="P542">
        <v>2017</v>
      </c>
      <c r="Q542">
        <v>9</v>
      </c>
      <c r="R542">
        <v>13</v>
      </c>
      <c r="S542" t="s">
        <v>30</v>
      </c>
      <c r="T542" t="s">
        <v>37</v>
      </c>
      <c r="U542" t="s">
        <v>37</v>
      </c>
      <c r="V542" t="s">
        <v>36</v>
      </c>
      <c r="W542" t="s">
        <v>35</v>
      </c>
    </row>
    <row r="543" spans="1:23" x14ac:dyDescent="0.25">
      <c r="A543">
        <v>194</v>
      </c>
      <c r="B543" t="s">
        <v>15</v>
      </c>
      <c r="C543">
        <v>104.749033756429</v>
      </c>
      <c r="D543">
        <v>12.3386421937414</v>
      </c>
      <c r="E543" t="s">
        <v>60</v>
      </c>
      <c r="F543">
        <v>32</v>
      </c>
      <c r="G543">
        <v>9.7230236846731297E-3</v>
      </c>
      <c r="H543">
        <v>3.8156651676377802</v>
      </c>
      <c r="I543" t="s">
        <v>63</v>
      </c>
      <c r="J543" t="s">
        <v>16</v>
      </c>
      <c r="K543" t="s">
        <v>39</v>
      </c>
      <c r="L543">
        <v>1</v>
      </c>
      <c r="M543" t="s">
        <v>69</v>
      </c>
      <c r="N543" t="s">
        <v>69</v>
      </c>
      <c r="O543" t="b">
        <v>1</v>
      </c>
      <c r="P543">
        <v>2017</v>
      </c>
      <c r="Q543">
        <v>9</v>
      </c>
      <c r="R543">
        <v>15</v>
      </c>
      <c r="S543" t="s">
        <v>30</v>
      </c>
      <c r="T543" t="s">
        <v>42</v>
      </c>
      <c r="U543" t="s">
        <v>42</v>
      </c>
      <c r="V543" t="s">
        <v>36</v>
      </c>
      <c r="W543" t="s">
        <v>35</v>
      </c>
    </row>
    <row r="544" spans="1:23" x14ac:dyDescent="0.25">
      <c r="A544">
        <v>397</v>
      </c>
      <c r="B544" t="s">
        <v>15</v>
      </c>
      <c r="C544">
        <v>104.762259868665</v>
      </c>
      <c r="D544">
        <v>12.9462283073549</v>
      </c>
      <c r="E544" t="s">
        <v>60</v>
      </c>
      <c r="F544">
        <v>23</v>
      </c>
      <c r="G544" s="1">
        <v>4.3368086899420197E-19</v>
      </c>
      <c r="H544">
        <v>4.7123889803846897</v>
      </c>
      <c r="I544" t="s">
        <v>70</v>
      </c>
      <c r="J544" t="s">
        <v>16</v>
      </c>
      <c r="K544" t="s">
        <v>39</v>
      </c>
      <c r="L544">
        <v>1</v>
      </c>
      <c r="M544" t="s">
        <v>69</v>
      </c>
      <c r="N544" t="s">
        <v>69</v>
      </c>
      <c r="O544" t="b">
        <v>1</v>
      </c>
      <c r="P544">
        <v>2017</v>
      </c>
      <c r="Q544">
        <v>9</v>
      </c>
      <c r="R544">
        <v>15</v>
      </c>
      <c r="S544" t="s">
        <v>30</v>
      </c>
      <c r="T544" t="s">
        <v>62</v>
      </c>
      <c r="U544" t="s">
        <v>62</v>
      </c>
      <c r="V544" t="s">
        <v>36</v>
      </c>
      <c r="W544" t="s">
        <v>35</v>
      </c>
    </row>
    <row r="545" spans="1:23" x14ac:dyDescent="0.25">
      <c r="A545">
        <v>216</v>
      </c>
      <c r="B545" t="s">
        <v>15</v>
      </c>
      <c r="C545">
        <v>106.396801709855</v>
      </c>
      <c r="D545">
        <v>14.304519008655801</v>
      </c>
      <c r="E545" t="s">
        <v>92</v>
      </c>
      <c r="F545">
        <v>105</v>
      </c>
      <c r="G545">
        <v>1.0406149033113E-2</v>
      </c>
      <c r="H545">
        <v>3.4539893519681701</v>
      </c>
      <c r="I545" t="s">
        <v>58</v>
      </c>
      <c r="J545" t="s">
        <v>16</v>
      </c>
      <c r="K545" t="s">
        <v>39</v>
      </c>
      <c r="L545">
        <v>1</v>
      </c>
      <c r="M545" t="s">
        <v>42</v>
      </c>
      <c r="N545" t="s">
        <v>42</v>
      </c>
      <c r="O545" t="b">
        <v>1</v>
      </c>
      <c r="P545">
        <v>2017</v>
      </c>
      <c r="Q545">
        <v>9</v>
      </c>
      <c r="R545">
        <v>13</v>
      </c>
      <c r="S545" t="s">
        <v>30</v>
      </c>
      <c r="T545" t="s">
        <v>42</v>
      </c>
      <c r="U545" t="s">
        <v>42</v>
      </c>
      <c r="V545" t="s">
        <v>36</v>
      </c>
      <c r="W545" t="s">
        <v>35</v>
      </c>
    </row>
    <row r="546" spans="1:23" x14ac:dyDescent="0.25">
      <c r="A546">
        <v>549</v>
      </c>
      <c r="B546" t="s">
        <v>15</v>
      </c>
      <c r="C546">
        <v>105.966522685136</v>
      </c>
      <c r="D546">
        <v>11.77076475814</v>
      </c>
      <c r="E546" t="s">
        <v>92</v>
      </c>
      <c r="F546">
        <v>40</v>
      </c>
      <c r="G546">
        <v>3.4109797391763102E-3</v>
      </c>
      <c r="H546">
        <v>3.6470740057892002</v>
      </c>
      <c r="I546" t="s">
        <v>74</v>
      </c>
      <c r="J546" t="s">
        <v>16</v>
      </c>
      <c r="K546" t="s">
        <v>39</v>
      </c>
      <c r="L546">
        <v>1</v>
      </c>
      <c r="M546" t="s">
        <v>37</v>
      </c>
      <c r="N546" t="s">
        <v>37</v>
      </c>
      <c r="O546" t="b">
        <v>1</v>
      </c>
      <c r="P546">
        <v>2017</v>
      </c>
      <c r="Q546">
        <v>9</v>
      </c>
      <c r="R546">
        <v>13</v>
      </c>
      <c r="S546" t="s">
        <v>30</v>
      </c>
      <c r="T546" t="s">
        <v>37</v>
      </c>
      <c r="U546" t="s">
        <v>37</v>
      </c>
      <c r="V546" t="s">
        <v>36</v>
      </c>
      <c r="W546" t="s">
        <v>35</v>
      </c>
    </row>
    <row r="547" spans="1:23" x14ac:dyDescent="0.25">
      <c r="A547">
        <v>590</v>
      </c>
      <c r="B547" t="s">
        <v>15</v>
      </c>
      <c r="C547">
        <v>104.76553491729</v>
      </c>
      <c r="D547">
        <v>12.905163647366001</v>
      </c>
      <c r="E547" t="s">
        <v>92</v>
      </c>
      <c r="F547">
        <v>19</v>
      </c>
      <c r="G547" s="1">
        <v>8.02102500715341E-4</v>
      </c>
      <c r="H547">
        <v>2.10293132388981</v>
      </c>
      <c r="I547" t="s">
        <v>70</v>
      </c>
      <c r="J547" t="s">
        <v>16</v>
      </c>
      <c r="K547" t="s">
        <v>39</v>
      </c>
      <c r="L547">
        <v>1</v>
      </c>
      <c r="M547" t="s">
        <v>37</v>
      </c>
      <c r="N547" t="s">
        <v>37</v>
      </c>
      <c r="O547" t="b">
        <v>1</v>
      </c>
      <c r="P547">
        <v>2017</v>
      </c>
      <c r="Q547">
        <v>9</v>
      </c>
      <c r="R547">
        <v>13</v>
      </c>
      <c r="S547" t="s">
        <v>30</v>
      </c>
      <c r="T547" t="s">
        <v>37</v>
      </c>
      <c r="U547" t="s">
        <v>37</v>
      </c>
      <c r="V547" t="s">
        <v>36</v>
      </c>
      <c r="W547" t="s">
        <v>35</v>
      </c>
    </row>
    <row r="548" spans="1:23" x14ac:dyDescent="0.25">
      <c r="A548">
        <v>879</v>
      </c>
      <c r="B548" t="s">
        <v>15</v>
      </c>
      <c r="C548">
        <v>106.669411004303</v>
      </c>
      <c r="D548">
        <v>13.801327998397101</v>
      </c>
      <c r="E548" t="s">
        <v>60</v>
      </c>
      <c r="F548">
        <v>91</v>
      </c>
      <c r="G548">
        <v>1.9271215332109599E-3</v>
      </c>
      <c r="H548">
        <v>4.3527210714142903</v>
      </c>
      <c r="I548" t="s">
        <v>48</v>
      </c>
      <c r="J548" t="s">
        <v>16</v>
      </c>
      <c r="K548" t="s">
        <v>39</v>
      </c>
      <c r="L548">
        <v>1</v>
      </c>
      <c r="M548" t="s">
        <v>42</v>
      </c>
      <c r="N548" t="s">
        <v>42</v>
      </c>
      <c r="O548" t="b">
        <v>1</v>
      </c>
      <c r="P548">
        <v>2017</v>
      </c>
      <c r="Q548">
        <v>9</v>
      </c>
      <c r="R548">
        <v>15</v>
      </c>
      <c r="S548" t="s">
        <v>30</v>
      </c>
      <c r="T548" t="s">
        <v>54</v>
      </c>
      <c r="U548" t="s">
        <v>54</v>
      </c>
      <c r="V548" t="s">
        <v>36</v>
      </c>
      <c r="W548" t="s">
        <v>35</v>
      </c>
    </row>
    <row r="549" spans="1:23" x14ac:dyDescent="0.25">
      <c r="A549">
        <v>64</v>
      </c>
      <c r="B549" t="s">
        <v>15</v>
      </c>
      <c r="C549">
        <v>104.205872545293</v>
      </c>
      <c r="D549">
        <v>12.7668242672496</v>
      </c>
      <c r="E549" t="s">
        <v>92</v>
      </c>
      <c r="F549">
        <v>8</v>
      </c>
      <c r="G549">
        <v>1.5733602698578899E-3</v>
      </c>
      <c r="H549">
        <v>4.4507538751523503</v>
      </c>
      <c r="I549" t="s">
        <v>65</v>
      </c>
      <c r="J549" t="s">
        <v>16</v>
      </c>
      <c r="K549" t="s">
        <v>39</v>
      </c>
      <c r="L549">
        <v>1</v>
      </c>
      <c r="M549" t="s">
        <v>37</v>
      </c>
      <c r="N549" t="s">
        <v>37</v>
      </c>
      <c r="O549" t="b">
        <v>1</v>
      </c>
      <c r="P549">
        <v>2017</v>
      </c>
      <c r="Q549">
        <v>9</v>
      </c>
      <c r="R549">
        <v>13</v>
      </c>
      <c r="S549" t="s">
        <v>30</v>
      </c>
      <c r="T549" t="s">
        <v>37</v>
      </c>
      <c r="U549" t="s">
        <v>37</v>
      </c>
      <c r="V549" t="s">
        <v>36</v>
      </c>
      <c r="W549" t="s">
        <v>35</v>
      </c>
    </row>
    <row r="550" spans="1:23" x14ac:dyDescent="0.25">
      <c r="A550">
        <v>89</v>
      </c>
      <c r="B550" t="s">
        <v>15</v>
      </c>
      <c r="C550">
        <v>103.575184823347</v>
      </c>
      <c r="D550">
        <v>11.243534675288901</v>
      </c>
      <c r="E550" t="s">
        <v>44</v>
      </c>
      <c r="F550">
        <v>29</v>
      </c>
      <c r="G550">
        <v>2.81649347856332E-2</v>
      </c>
      <c r="H550">
        <v>3.0144591220930499</v>
      </c>
      <c r="I550" t="s">
        <v>46</v>
      </c>
      <c r="J550" t="s">
        <v>16</v>
      </c>
      <c r="K550" t="s">
        <v>39</v>
      </c>
      <c r="L550">
        <v>1</v>
      </c>
      <c r="M550" t="s">
        <v>59</v>
      </c>
      <c r="N550" t="s">
        <v>59</v>
      </c>
      <c r="O550" t="b">
        <v>1</v>
      </c>
      <c r="P550">
        <v>2017</v>
      </c>
      <c r="Q550">
        <v>9</v>
      </c>
      <c r="R550">
        <v>14</v>
      </c>
      <c r="S550" t="s">
        <v>30</v>
      </c>
      <c r="T550" t="s">
        <v>42</v>
      </c>
      <c r="U550" t="s">
        <v>42</v>
      </c>
      <c r="V550" t="s">
        <v>36</v>
      </c>
      <c r="W550" t="s">
        <v>35</v>
      </c>
    </row>
    <row r="551" spans="1:23" x14ac:dyDescent="0.25">
      <c r="A551">
        <v>614</v>
      </c>
      <c r="B551" t="s">
        <v>15</v>
      </c>
      <c r="C551">
        <v>106.745483529914</v>
      </c>
      <c r="D551">
        <v>12.2196774947494</v>
      </c>
      <c r="E551" t="s">
        <v>60</v>
      </c>
      <c r="F551">
        <v>144</v>
      </c>
      <c r="G551">
        <v>9.6401133015739503E-3</v>
      </c>
      <c r="H551">
        <v>4.2917440726641103E-2</v>
      </c>
      <c r="I551" t="s">
        <v>45</v>
      </c>
      <c r="J551" t="s">
        <v>16</v>
      </c>
      <c r="K551" t="s">
        <v>39</v>
      </c>
      <c r="L551">
        <v>1</v>
      </c>
      <c r="M551" t="s">
        <v>50</v>
      </c>
      <c r="N551" t="s">
        <v>50</v>
      </c>
      <c r="O551" t="b">
        <v>1</v>
      </c>
      <c r="P551">
        <v>2017</v>
      </c>
      <c r="Q551">
        <v>9</v>
      </c>
      <c r="R551">
        <v>15</v>
      </c>
      <c r="S551" t="s">
        <v>30</v>
      </c>
      <c r="T551" t="s">
        <v>50</v>
      </c>
      <c r="U551" t="s">
        <v>50</v>
      </c>
      <c r="V551" t="s">
        <v>36</v>
      </c>
      <c r="W551" t="s">
        <v>35</v>
      </c>
    </row>
    <row r="552" spans="1:23" x14ac:dyDescent="0.25">
      <c r="A552">
        <v>882</v>
      </c>
      <c r="B552" t="s">
        <v>15</v>
      </c>
      <c r="C552">
        <v>105.74332690561999</v>
      </c>
      <c r="D552">
        <v>13.074258321500199</v>
      </c>
      <c r="E552" t="s">
        <v>92</v>
      </c>
      <c r="F552">
        <v>147</v>
      </c>
      <c r="G552">
        <v>1.00184680877462E-2</v>
      </c>
      <c r="H552">
        <v>4.6038553675981797</v>
      </c>
      <c r="I552" t="s">
        <v>45</v>
      </c>
      <c r="J552" t="s">
        <v>16</v>
      </c>
      <c r="K552" t="s">
        <v>39</v>
      </c>
      <c r="L552">
        <v>1</v>
      </c>
      <c r="M552" t="s">
        <v>42</v>
      </c>
      <c r="N552" t="s">
        <v>42</v>
      </c>
      <c r="O552" t="b">
        <v>1</v>
      </c>
      <c r="P552">
        <v>2017</v>
      </c>
      <c r="Q552">
        <v>9</v>
      </c>
      <c r="R552">
        <v>13</v>
      </c>
      <c r="S552" t="s">
        <v>30</v>
      </c>
      <c r="T552" t="s">
        <v>42</v>
      </c>
      <c r="U552" t="s">
        <v>42</v>
      </c>
      <c r="V552" t="s">
        <v>36</v>
      </c>
      <c r="W552" t="s">
        <v>35</v>
      </c>
    </row>
    <row r="553" spans="1:23" x14ac:dyDescent="0.25">
      <c r="A553">
        <v>626</v>
      </c>
      <c r="B553" t="s">
        <v>15</v>
      </c>
      <c r="C553">
        <v>105.64152752984501</v>
      </c>
      <c r="D553">
        <v>11.990939200965601</v>
      </c>
      <c r="E553" t="s">
        <v>92</v>
      </c>
      <c r="F553">
        <v>77</v>
      </c>
      <c r="G553">
        <v>1.46771472086224E-2</v>
      </c>
      <c r="H553">
        <v>2.5205856132428002</v>
      </c>
      <c r="I553" t="s">
        <v>74</v>
      </c>
      <c r="J553" t="s">
        <v>16</v>
      </c>
      <c r="K553" t="s">
        <v>39</v>
      </c>
      <c r="L553">
        <v>1</v>
      </c>
      <c r="M553" t="s">
        <v>37</v>
      </c>
      <c r="N553" t="s">
        <v>37</v>
      </c>
      <c r="O553" t="b">
        <v>1</v>
      </c>
      <c r="P553">
        <v>2017</v>
      </c>
      <c r="Q553">
        <v>9</v>
      </c>
      <c r="R553">
        <v>13</v>
      </c>
      <c r="S553" t="s">
        <v>30</v>
      </c>
      <c r="T553" t="s">
        <v>37</v>
      </c>
      <c r="U553" t="s">
        <v>37</v>
      </c>
      <c r="V553" t="s">
        <v>36</v>
      </c>
      <c r="W553" t="s">
        <v>35</v>
      </c>
    </row>
    <row r="554" spans="1:23" x14ac:dyDescent="0.25">
      <c r="A554">
        <v>535</v>
      </c>
      <c r="B554" t="s">
        <v>15</v>
      </c>
      <c r="C554">
        <v>106.521455006352</v>
      </c>
      <c r="D554">
        <v>13.8696006690232</v>
      </c>
      <c r="E554" t="s">
        <v>92</v>
      </c>
      <c r="F554">
        <v>138</v>
      </c>
      <c r="G554">
        <v>1.3565533833522999E-3</v>
      </c>
      <c r="H554">
        <v>3.14159265358979</v>
      </c>
      <c r="I554" t="s">
        <v>58</v>
      </c>
      <c r="J554" t="s">
        <v>16</v>
      </c>
      <c r="K554" t="s">
        <v>39</v>
      </c>
      <c r="L554">
        <v>1</v>
      </c>
      <c r="M554" t="s">
        <v>42</v>
      </c>
      <c r="N554" t="s">
        <v>42</v>
      </c>
      <c r="O554" t="b">
        <v>1</v>
      </c>
      <c r="P554">
        <v>2017</v>
      </c>
      <c r="Q554">
        <v>9</v>
      </c>
      <c r="R554">
        <v>13</v>
      </c>
      <c r="S554" t="s">
        <v>30</v>
      </c>
      <c r="T554" t="s">
        <v>42</v>
      </c>
      <c r="U554" t="s">
        <v>42</v>
      </c>
      <c r="V554" t="s">
        <v>36</v>
      </c>
      <c r="W554" t="s">
        <v>35</v>
      </c>
    </row>
    <row r="555" spans="1:23" x14ac:dyDescent="0.25">
      <c r="A555">
        <v>765</v>
      </c>
      <c r="B555" t="s">
        <v>15</v>
      </c>
      <c r="C555">
        <v>107.081918051907</v>
      </c>
      <c r="D555">
        <v>12.363081191696301</v>
      </c>
      <c r="E555" t="s">
        <v>92</v>
      </c>
      <c r="F555">
        <v>621</v>
      </c>
      <c r="G555">
        <v>2.3988177639898699E-2</v>
      </c>
      <c r="H555">
        <v>3.7897204512013598</v>
      </c>
      <c r="I555" t="s">
        <v>72</v>
      </c>
      <c r="J555" t="s">
        <v>16</v>
      </c>
      <c r="K555" t="s">
        <v>39</v>
      </c>
      <c r="L555">
        <v>1</v>
      </c>
      <c r="M555" t="s">
        <v>37</v>
      </c>
      <c r="N555" t="s">
        <v>37</v>
      </c>
      <c r="O555" t="b">
        <v>1</v>
      </c>
      <c r="P555">
        <v>2017</v>
      </c>
      <c r="Q555">
        <v>9</v>
      </c>
      <c r="R555">
        <v>13</v>
      </c>
      <c r="S555" t="s">
        <v>30</v>
      </c>
      <c r="T555" t="s">
        <v>37</v>
      </c>
      <c r="U555" t="s">
        <v>37</v>
      </c>
      <c r="V555" t="s">
        <v>36</v>
      </c>
      <c r="W555" t="s">
        <v>35</v>
      </c>
    </row>
    <row r="556" spans="1:23" x14ac:dyDescent="0.25">
      <c r="A556">
        <v>417</v>
      </c>
      <c r="B556" t="s">
        <v>15</v>
      </c>
      <c r="C556">
        <v>105.47788487730701</v>
      </c>
      <c r="D556">
        <v>13.844700342838999</v>
      </c>
      <c r="E556" t="s">
        <v>60</v>
      </c>
      <c r="F556">
        <v>116</v>
      </c>
      <c r="G556">
        <v>5.0812930359732996E-3</v>
      </c>
      <c r="H556">
        <v>1.2727379172720801</v>
      </c>
      <c r="I556" t="s">
        <v>43</v>
      </c>
      <c r="J556" t="s">
        <v>16</v>
      </c>
      <c r="K556" t="s">
        <v>39</v>
      </c>
      <c r="L556">
        <v>1</v>
      </c>
      <c r="M556" t="s">
        <v>50</v>
      </c>
      <c r="N556" t="s">
        <v>50</v>
      </c>
      <c r="O556" t="b">
        <v>1</v>
      </c>
      <c r="P556">
        <v>2017</v>
      </c>
      <c r="Q556">
        <v>9</v>
      </c>
      <c r="R556">
        <v>15</v>
      </c>
      <c r="S556" t="s">
        <v>30</v>
      </c>
      <c r="T556" t="s">
        <v>50</v>
      </c>
      <c r="U556" t="s">
        <v>50</v>
      </c>
      <c r="V556" t="s">
        <v>36</v>
      </c>
      <c r="W556" t="s">
        <v>35</v>
      </c>
    </row>
    <row r="557" spans="1:23" x14ac:dyDescent="0.25">
      <c r="A557">
        <v>394</v>
      </c>
      <c r="B557" t="s">
        <v>15</v>
      </c>
      <c r="C557">
        <v>104.673845359634</v>
      </c>
      <c r="D557">
        <v>11.799688877498999</v>
      </c>
      <c r="E557" t="s">
        <v>92</v>
      </c>
      <c r="F557">
        <v>21</v>
      </c>
      <c r="G557">
        <v>4.2075455789900903E-3</v>
      </c>
      <c r="H557">
        <v>3.27216882233545E-2</v>
      </c>
      <c r="I557" t="s">
        <v>61</v>
      </c>
      <c r="J557" t="s">
        <v>16</v>
      </c>
      <c r="K557" t="s">
        <v>39</v>
      </c>
      <c r="L557">
        <v>1</v>
      </c>
      <c r="M557" t="s">
        <v>37</v>
      </c>
      <c r="N557" t="s">
        <v>37</v>
      </c>
      <c r="O557" t="b">
        <v>1</v>
      </c>
      <c r="P557">
        <v>2017</v>
      </c>
      <c r="Q557">
        <v>9</v>
      </c>
      <c r="R557">
        <v>13</v>
      </c>
      <c r="S557" t="s">
        <v>30</v>
      </c>
      <c r="T557" t="s">
        <v>37</v>
      </c>
      <c r="U557" t="s">
        <v>37</v>
      </c>
      <c r="V557" t="s">
        <v>36</v>
      </c>
      <c r="W557" t="s">
        <v>35</v>
      </c>
    </row>
    <row r="558" spans="1:23" x14ac:dyDescent="0.25">
      <c r="A558">
        <v>392</v>
      </c>
      <c r="B558" t="s">
        <v>15</v>
      </c>
      <c r="C558">
        <v>102.95557681205899</v>
      </c>
      <c r="D558">
        <v>13.764073049545599</v>
      </c>
      <c r="E558" t="s">
        <v>92</v>
      </c>
      <c r="F558">
        <v>21</v>
      </c>
      <c r="G558">
        <v>1.4656648332793301E-3</v>
      </c>
      <c r="H558">
        <v>3.5298904344341202</v>
      </c>
      <c r="I558" t="s">
        <v>71</v>
      </c>
      <c r="J558" t="s">
        <v>16</v>
      </c>
      <c r="K558" t="s">
        <v>39</v>
      </c>
      <c r="L558">
        <v>1</v>
      </c>
      <c r="M558" t="s">
        <v>37</v>
      </c>
      <c r="N558" t="s">
        <v>37</v>
      </c>
      <c r="O558" t="b">
        <v>1</v>
      </c>
      <c r="P558">
        <v>2017</v>
      </c>
      <c r="Q558">
        <v>9</v>
      </c>
      <c r="R558">
        <v>13</v>
      </c>
      <c r="S558" t="s">
        <v>30</v>
      </c>
      <c r="T558" t="s">
        <v>37</v>
      </c>
      <c r="U558" t="s">
        <v>37</v>
      </c>
      <c r="V558" t="s">
        <v>36</v>
      </c>
      <c r="W558" t="s">
        <v>35</v>
      </c>
    </row>
    <row r="559" spans="1:23" x14ac:dyDescent="0.25">
      <c r="A559">
        <v>250</v>
      </c>
      <c r="B559" t="s">
        <v>15</v>
      </c>
      <c r="C559">
        <v>103.39790240092501</v>
      </c>
      <c r="D559">
        <v>13.3436348940694</v>
      </c>
      <c r="E559" t="s">
        <v>57</v>
      </c>
      <c r="F559">
        <v>10</v>
      </c>
      <c r="G559" s="1">
        <v>2.7131083643887902E-4</v>
      </c>
      <c r="H559">
        <v>3.14159265358979</v>
      </c>
      <c r="I559" t="s">
        <v>49</v>
      </c>
      <c r="J559" t="s">
        <v>16</v>
      </c>
      <c r="K559" t="s">
        <v>39</v>
      </c>
      <c r="L559">
        <v>1</v>
      </c>
      <c r="M559" t="s">
        <v>37</v>
      </c>
      <c r="N559" t="s">
        <v>37</v>
      </c>
      <c r="O559" t="b">
        <v>1</v>
      </c>
      <c r="P559">
        <v>2017</v>
      </c>
      <c r="Q559">
        <v>9</v>
      </c>
      <c r="R559">
        <v>13</v>
      </c>
      <c r="S559" t="s">
        <v>47</v>
      </c>
      <c r="T559" t="s">
        <v>42</v>
      </c>
      <c r="U559" t="s">
        <v>42</v>
      </c>
      <c r="V559" t="s">
        <v>36</v>
      </c>
      <c r="W559" t="s">
        <v>35</v>
      </c>
    </row>
    <row r="560" spans="1:23" x14ac:dyDescent="0.25">
      <c r="A560">
        <v>107</v>
      </c>
      <c r="B560" t="s">
        <v>15</v>
      </c>
      <c r="C560">
        <v>103.975136589013</v>
      </c>
      <c r="D560">
        <v>10.8452698517548</v>
      </c>
      <c r="E560" t="s">
        <v>92</v>
      </c>
      <c r="F560">
        <v>573</v>
      </c>
      <c r="G560">
        <v>5.9799745603028302E-2</v>
      </c>
      <c r="H560">
        <v>2.1296267694742799</v>
      </c>
      <c r="I560" t="s">
        <v>68</v>
      </c>
      <c r="J560" t="s">
        <v>16</v>
      </c>
      <c r="K560" t="s">
        <v>39</v>
      </c>
      <c r="L560">
        <v>1</v>
      </c>
      <c r="M560" t="s">
        <v>42</v>
      </c>
      <c r="N560" t="s">
        <v>42</v>
      </c>
      <c r="O560" t="b">
        <v>1</v>
      </c>
      <c r="P560">
        <v>2017</v>
      </c>
      <c r="Q560">
        <v>9</v>
      </c>
      <c r="R560">
        <v>13</v>
      </c>
      <c r="S560" t="s">
        <v>30</v>
      </c>
      <c r="T560" t="s">
        <v>42</v>
      </c>
      <c r="U560" t="s">
        <v>42</v>
      </c>
      <c r="V560" t="s">
        <v>36</v>
      </c>
      <c r="W560" t="s">
        <v>35</v>
      </c>
    </row>
    <row r="561" spans="1:23" x14ac:dyDescent="0.25">
      <c r="A561">
        <v>877</v>
      </c>
      <c r="B561" t="s">
        <v>15</v>
      </c>
      <c r="C561">
        <v>105.259242850642</v>
      </c>
      <c r="D561">
        <v>12.6352345560627</v>
      </c>
      <c r="E561" t="s">
        <v>92</v>
      </c>
      <c r="F561">
        <v>32</v>
      </c>
      <c r="G561">
        <v>3.33144394879171E-3</v>
      </c>
      <c r="H561">
        <v>3.7607097670062801</v>
      </c>
      <c r="I561" t="s">
        <v>70</v>
      </c>
      <c r="J561" t="s">
        <v>16</v>
      </c>
      <c r="K561" t="s">
        <v>39</v>
      </c>
      <c r="L561">
        <v>1</v>
      </c>
      <c r="M561" t="s">
        <v>37</v>
      </c>
      <c r="N561" t="s">
        <v>37</v>
      </c>
      <c r="O561" t="b">
        <v>1</v>
      </c>
      <c r="P561">
        <v>2017</v>
      </c>
      <c r="Q561">
        <v>9</v>
      </c>
      <c r="R561">
        <v>13</v>
      </c>
      <c r="S561" t="s">
        <v>30</v>
      </c>
      <c r="T561" t="s">
        <v>37</v>
      </c>
      <c r="U561" t="s">
        <v>37</v>
      </c>
      <c r="V561" t="s">
        <v>36</v>
      </c>
      <c r="W561" t="s">
        <v>35</v>
      </c>
    </row>
    <row r="562" spans="1:23" x14ac:dyDescent="0.25">
      <c r="A562">
        <v>890</v>
      </c>
      <c r="B562" t="s">
        <v>15</v>
      </c>
      <c r="C562">
        <v>103.79086932995</v>
      </c>
      <c r="D562">
        <v>12.059921734115701</v>
      </c>
      <c r="E562" t="s">
        <v>92</v>
      </c>
      <c r="F562">
        <v>305</v>
      </c>
      <c r="G562">
        <v>2.47226685344233E-2</v>
      </c>
      <c r="H562">
        <v>3.1973443114467002</v>
      </c>
      <c r="I562" t="s">
        <v>40</v>
      </c>
      <c r="J562" t="s">
        <v>16</v>
      </c>
      <c r="K562" t="s">
        <v>39</v>
      </c>
      <c r="L562">
        <v>1</v>
      </c>
      <c r="M562" t="s">
        <v>42</v>
      </c>
      <c r="N562" t="s">
        <v>42</v>
      </c>
      <c r="O562" t="b">
        <v>1</v>
      </c>
      <c r="P562">
        <v>2017</v>
      </c>
      <c r="Q562">
        <v>9</v>
      </c>
      <c r="R562">
        <v>13</v>
      </c>
      <c r="S562" t="s">
        <v>30</v>
      </c>
      <c r="T562" t="s">
        <v>42</v>
      </c>
      <c r="U562" t="s">
        <v>42</v>
      </c>
      <c r="V562" t="s">
        <v>36</v>
      </c>
      <c r="W562" t="s">
        <v>35</v>
      </c>
    </row>
    <row r="563" spans="1:23" x14ac:dyDescent="0.25">
      <c r="A563">
        <v>176</v>
      </c>
      <c r="B563" t="s">
        <v>15</v>
      </c>
      <c r="C563">
        <v>106.033366467012</v>
      </c>
      <c r="D563">
        <v>14.267217017074501</v>
      </c>
      <c r="E563" t="s">
        <v>55</v>
      </c>
      <c r="F563">
        <v>131</v>
      </c>
      <c r="G563">
        <v>0</v>
      </c>
      <c r="H563">
        <v>0</v>
      </c>
      <c r="I563">
        <v>0</v>
      </c>
      <c r="J563">
        <v>0</v>
      </c>
      <c r="K563" t="s">
        <v>39</v>
      </c>
      <c r="L563">
        <v>1</v>
      </c>
      <c r="M563" t="s">
        <v>54</v>
      </c>
      <c r="N563" t="s">
        <v>54</v>
      </c>
      <c r="O563" t="b">
        <v>1</v>
      </c>
      <c r="P563">
        <v>2017</v>
      </c>
      <c r="Q563">
        <v>9</v>
      </c>
      <c r="R563">
        <v>14</v>
      </c>
      <c r="S563" t="s">
        <v>53</v>
      </c>
      <c r="T563" t="s">
        <v>42</v>
      </c>
      <c r="U563" t="s">
        <v>42</v>
      </c>
      <c r="V563" t="s">
        <v>36</v>
      </c>
      <c r="W563" t="s">
        <v>35</v>
      </c>
    </row>
    <row r="564" spans="1:23" x14ac:dyDescent="0.25">
      <c r="A564">
        <v>178</v>
      </c>
      <c r="B564" t="s">
        <v>15</v>
      </c>
      <c r="C564">
        <v>105.87345590998299</v>
      </c>
      <c r="D564">
        <v>12.7536444920158</v>
      </c>
      <c r="E564" t="s">
        <v>92</v>
      </c>
      <c r="F564">
        <v>46</v>
      </c>
      <c r="G564">
        <v>6.5406270566605602E-3</v>
      </c>
      <c r="H564">
        <v>5.9159013481066598</v>
      </c>
      <c r="I564" t="s">
        <v>45</v>
      </c>
      <c r="J564" t="s">
        <v>16</v>
      </c>
      <c r="K564" t="s">
        <v>39</v>
      </c>
      <c r="L564">
        <v>1</v>
      </c>
      <c r="M564" t="s">
        <v>42</v>
      </c>
      <c r="N564" t="s">
        <v>42</v>
      </c>
      <c r="O564" t="b">
        <v>1</v>
      </c>
      <c r="P564">
        <v>2017</v>
      </c>
      <c r="Q564">
        <v>9</v>
      </c>
      <c r="R564">
        <v>13</v>
      </c>
      <c r="S564" t="s">
        <v>30</v>
      </c>
      <c r="T564" t="s">
        <v>42</v>
      </c>
      <c r="U564" t="s">
        <v>42</v>
      </c>
      <c r="V564" t="s">
        <v>36</v>
      </c>
      <c r="W564" t="s">
        <v>35</v>
      </c>
    </row>
    <row r="565" spans="1:23" x14ac:dyDescent="0.25">
      <c r="A565">
        <v>624</v>
      </c>
      <c r="B565" t="s">
        <v>15</v>
      </c>
      <c r="C565">
        <v>103.72009713505101</v>
      </c>
      <c r="D565">
        <v>13.268475323718301</v>
      </c>
      <c r="E565" t="s">
        <v>44</v>
      </c>
      <c r="F565">
        <v>8</v>
      </c>
      <c r="G565" s="1">
        <v>6.0918431754937398E-4</v>
      </c>
      <c r="H565">
        <v>5.8113480477979396</v>
      </c>
      <c r="I565" t="s">
        <v>65</v>
      </c>
      <c r="J565" t="s">
        <v>16</v>
      </c>
      <c r="K565" t="s">
        <v>39</v>
      </c>
      <c r="L565">
        <v>1</v>
      </c>
      <c r="M565" t="s">
        <v>59</v>
      </c>
      <c r="N565" t="s">
        <v>59</v>
      </c>
      <c r="O565" t="b">
        <v>1</v>
      </c>
      <c r="P565">
        <v>2017</v>
      </c>
      <c r="Q565">
        <v>9</v>
      </c>
      <c r="R565">
        <v>14</v>
      </c>
      <c r="S565" t="s">
        <v>30</v>
      </c>
      <c r="T565" t="s">
        <v>42</v>
      </c>
      <c r="U565" t="s">
        <v>42</v>
      </c>
      <c r="V565" t="s">
        <v>36</v>
      </c>
      <c r="W565" t="s">
        <v>35</v>
      </c>
    </row>
    <row r="566" spans="1:23" x14ac:dyDescent="0.25">
      <c r="A566">
        <v>479</v>
      </c>
      <c r="B566" t="s">
        <v>15</v>
      </c>
      <c r="C566">
        <v>106.753153434787</v>
      </c>
      <c r="D566">
        <v>13.377756382882099</v>
      </c>
      <c r="E566" t="s">
        <v>55</v>
      </c>
      <c r="F566">
        <v>106</v>
      </c>
      <c r="G566">
        <v>3.11807278082384E-3</v>
      </c>
      <c r="H566">
        <v>0.67114741623747898</v>
      </c>
      <c r="I566" t="s">
        <v>48</v>
      </c>
      <c r="J566" t="s">
        <v>16</v>
      </c>
      <c r="K566" t="s">
        <v>39</v>
      </c>
      <c r="L566">
        <v>1</v>
      </c>
      <c r="M566" t="s">
        <v>54</v>
      </c>
      <c r="N566" t="s">
        <v>54</v>
      </c>
      <c r="O566" t="b">
        <v>1</v>
      </c>
      <c r="P566">
        <v>2017</v>
      </c>
      <c r="Q566">
        <v>9</v>
      </c>
      <c r="R566">
        <v>13</v>
      </c>
      <c r="S566" t="s">
        <v>53</v>
      </c>
      <c r="T566" t="s">
        <v>37</v>
      </c>
      <c r="U566" t="s">
        <v>37</v>
      </c>
      <c r="V566" t="s">
        <v>36</v>
      </c>
      <c r="W566" t="s">
        <v>35</v>
      </c>
    </row>
    <row r="567" spans="1:23" x14ac:dyDescent="0.25">
      <c r="A567">
        <v>499</v>
      </c>
      <c r="B567" t="s">
        <v>15</v>
      </c>
      <c r="C567">
        <v>103.531803908596</v>
      </c>
      <c r="D567">
        <v>11.260831544062899</v>
      </c>
      <c r="E567" t="s">
        <v>60</v>
      </c>
      <c r="F567">
        <v>44</v>
      </c>
      <c r="G567">
        <v>1.28552390329772E-2</v>
      </c>
      <c r="H567">
        <v>0.91219211528497202</v>
      </c>
      <c r="I567" t="s">
        <v>46</v>
      </c>
      <c r="J567" t="s">
        <v>16</v>
      </c>
      <c r="K567" t="s">
        <v>39</v>
      </c>
      <c r="L567">
        <v>1</v>
      </c>
      <c r="M567" t="s">
        <v>62</v>
      </c>
      <c r="N567" t="s">
        <v>62</v>
      </c>
      <c r="O567" t="b">
        <v>1</v>
      </c>
      <c r="P567">
        <v>2017</v>
      </c>
      <c r="Q567">
        <v>9</v>
      </c>
      <c r="R567">
        <v>14</v>
      </c>
      <c r="S567" t="s">
        <v>30</v>
      </c>
      <c r="T567" t="s">
        <v>42</v>
      </c>
      <c r="U567" t="s">
        <v>42</v>
      </c>
      <c r="V567" t="s">
        <v>36</v>
      </c>
      <c r="W567" t="s">
        <v>35</v>
      </c>
    </row>
    <row r="568" spans="1:23" x14ac:dyDescent="0.25">
      <c r="A568">
        <v>741</v>
      </c>
      <c r="B568" t="s">
        <v>15</v>
      </c>
      <c r="C568">
        <v>106.404100027529</v>
      </c>
      <c r="D568">
        <v>12.41132774529</v>
      </c>
      <c r="E568" t="s">
        <v>55</v>
      </c>
      <c r="F568">
        <v>96</v>
      </c>
      <c r="G568">
        <v>6.4470354938385398E-3</v>
      </c>
      <c r="H568">
        <v>5.05575618539884</v>
      </c>
      <c r="I568" t="s">
        <v>45</v>
      </c>
      <c r="J568" t="s">
        <v>16</v>
      </c>
      <c r="K568" t="s">
        <v>39</v>
      </c>
      <c r="L568">
        <v>1</v>
      </c>
      <c r="M568" t="s">
        <v>50</v>
      </c>
      <c r="N568" t="s">
        <v>50</v>
      </c>
      <c r="O568" t="b">
        <v>1</v>
      </c>
      <c r="P568">
        <v>2017</v>
      </c>
      <c r="Q568">
        <v>9</v>
      </c>
      <c r="R568">
        <v>14</v>
      </c>
      <c r="S568" t="s">
        <v>53</v>
      </c>
      <c r="T568" t="s">
        <v>42</v>
      </c>
      <c r="U568" t="s">
        <v>42</v>
      </c>
      <c r="V568" t="s">
        <v>36</v>
      </c>
      <c r="W568" t="s">
        <v>35</v>
      </c>
    </row>
    <row r="569" spans="1:23" x14ac:dyDescent="0.25">
      <c r="A569">
        <v>507</v>
      </c>
      <c r="B569" t="s">
        <v>15</v>
      </c>
      <c r="C569">
        <v>103.205789370537</v>
      </c>
      <c r="D569">
        <v>13.9930793862915</v>
      </c>
      <c r="E569" t="s">
        <v>55</v>
      </c>
      <c r="F569">
        <v>80</v>
      </c>
      <c r="G569">
        <v>6.5359067550549103E-3</v>
      </c>
      <c r="H569">
        <v>5.9811574238480496</v>
      </c>
      <c r="I569" t="s">
        <v>17</v>
      </c>
      <c r="J569" t="s">
        <v>16</v>
      </c>
      <c r="K569" t="s">
        <v>39</v>
      </c>
      <c r="L569">
        <v>1</v>
      </c>
      <c r="M569" t="s">
        <v>54</v>
      </c>
      <c r="N569" t="s">
        <v>54</v>
      </c>
      <c r="O569" t="b">
        <v>1</v>
      </c>
      <c r="P569">
        <v>2017</v>
      </c>
      <c r="Q569">
        <v>9</v>
      </c>
      <c r="R569">
        <v>14</v>
      </c>
      <c r="S569" t="s">
        <v>53</v>
      </c>
      <c r="T569" t="s">
        <v>62</v>
      </c>
      <c r="U569" t="s">
        <v>62</v>
      </c>
      <c r="V569" t="s">
        <v>36</v>
      </c>
      <c r="W569" t="s">
        <v>35</v>
      </c>
    </row>
    <row r="570" spans="1:23" x14ac:dyDescent="0.25">
      <c r="A570">
        <v>503</v>
      </c>
      <c r="B570" t="s">
        <v>15</v>
      </c>
      <c r="C570">
        <v>106.516383247517</v>
      </c>
      <c r="D570">
        <v>13.154226559754701</v>
      </c>
      <c r="E570" t="s">
        <v>92</v>
      </c>
      <c r="F570">
        <v>113</v>
      </c>
      <c r="G570">
        <v>3.19585817123002E-3</v>
      </c>
      <c r="H570">
        <v>0.21822325195655001</v>
      </c>
      <c r="I570" t="s">
        <v>72</v>
      </c>
      <c r="J570" t="s">
        <v>16</v>
      </c>
      <c r="K570" t="s">
        <v>39</v>
      </c>
      <c r="L570">
        <v>1</v>
      </c>
      <c r="M570" t="s">
        <v>42</v>
      </c>
      <c r="N570" t="s">
        <v>42</v>
      </c>
      <c r="O570" t="b">
        <v>1</v>
      </c>
      <c r="P570">
        <v>2017</v>
      </c>
      <c r="Q570">
        <v>9</v>
      </c>
      <c r="R570">
        <v>13</v>
      </c>
      <c r="S570" t="s">
        <v>30</v>
      </c>
      <c r="T570" t="s">
        <v>42</v>
      </c>
      <c r="U570" t="s">
        <v>42</v>
      </c>
      <c r="V570" t="s">
        <v>36</v>
      </c>
      <c r="W570" t="s">
        <v>35</v>
      </c>
    </row>
    <row r="571" spans="1:23" x14ac:dyDescent="0.25">
      <c r="A571">
        <v>338</v>
      </c>
      <c r="B571" t="s">
        <v>15</v>
      </c>
      <c r="C571">
        <v>103.60572423946699</v>
      </c>
      <c r="D571">
        <v>10.6863870190064</v>
      </c>
      <c r="E571" t="s">
        <v>44</v>
      </c>
      <c r="F571">
        <v>88</v>
      </c>
      <c r="G571">
        <v>1.2962078663094401E-2</v>
      </c>
      <c r="H571">
        <v>2.4401982526851298</v>
      </c>
      <c r="I571" t="s">
        <v>56</v>
      </c>
      <c r="J571" t="s">
        <v>16</v>
      </c>
      <c r="K571" t="s">
        <v>39</v>
      </c>
      <c r="L571">
        <v>1</v>
      </c>
      <c r="M571" t="s">
        <v>64</v>
      </c>
      <c r="N571" t="s">
        <v>64</v>
      </c>
      <c r="O571" t="b">
        <v>1</v>
      </c>
      <c r="P571">
        <v>2017</v>
      </c>
      <c r="Q571">
        <v>9</v>
      </c>
      <c r="R571">
        <v>13</v>
      </c>
      <c r="S571" t="s">
        <v>30</v>
      </c>
      <c r="T571" t="s">
        <v>54</v>
      </c>
      <c r="U571" t="s">
        <v>54</v>
      </c>
      <c r="V571" t="s">
        <v>36</v>
      </c>
      <c r="W571" t="s">
        <v>35</v>
      </c>
    </row>
    <row r="572" spans="1:23" x14ac:dyDescent="0.25">
      <c r="A572">
        <v>165</v>
      </c>
      <c r="B572" t="s">
        <v>15</v>
      </c>
      <c r="C572">
        <v>103.56084489726901</v>
      </c>
      <c r="D572">
        <v>13.7201129189227</v>
      </c>
      <c r="E572" t="s">
        <v>55</v>
      </c>
      <c r="F572">
        <v>24</v>
      </c>
      <c r="G572" s="1">
        <v>5.8204339040759695E-4</v>
      </c>
      <c r="H572">
        <v>5.4866704240091</v>
      </c>
      <c r="I572" t="s">
        <v>65</v>
      </c>
      <c r="J572" t="s">
        <v>16</v>
      </c>
      <c r="K572" t="s">
        <v>39</v>
      </c>
      <c r="L572">
        <v>1</v>
      </c>
      <c r="M572" t="s">
        <v>37</v>
      </c>
      <c r="N572" t="s">
        <v>37</v>
      </c>
      <c r="O572" t="b">
        <v>1</v>
      </c>
      <c r="P572">
        <v>2017</v>
      </c>
      <c r="Q572">
        <v>9</v>
      </c>
      <c r="R572">
        <v>12</v>
      </c>
      <c r="S572" t="s">
        <v>33</v>
      </c>
      <c r="T572" t="s">
        <v>37</v>
      </c>
      <c r="U572" t="s">
        <v>37</v>
      </c>
      <c r="V572" t="s">
        <v>36</v>
      </c>
      <c r="W572" t="s">
        <v>35</v>
      </c>
    </row>
    <row r="573" spans="1:23" x14ac:dyDescent="0.25">
      <c r="A573">
        <v>252</v>
      </c>
      <c r="B573" t="s">
        <v>15</v>
      </c>
      <c r="C573">
        <v>104.631460957874</v>
      </c>
      <c r="D573">
        <v>12.465977661042601</v>
      </c>
      <c r="E573" t="s">
        <v>55</v>
      </c>
      <c r="F573">
        <v>9</v>
      </c>
      <c r="G573" s="1">
        <v>7.0320311678137202E-4</v>
      </c>
      <c r="H573">
        <v>4.5182612828783801</v>
      </c>
      <c r="I573" t="s">
        <v>63</v>
      </c>
      <c r="J573" t="s">
        <v>16</v>
      </c>
      <c r="K573" t="s">
        <v>39</v>
      </c>
      <c r="L573">
        <v>1</v>
      </c>
      <c r="M573" t="s">
        <v>37</v>
      </c>
      <c r="N573" t="s">
        <v>37</v>
      </c>
      <c r="O573" t="b">
        <v>1</v>
      </c>
      <c r="P573">
        <v>2017</v>
      </c>
      <c r="Q573">
        <v>9</v>
      </c>
      <c r="R573">
        <v>12</v>
      </c>
      <c r="S573" t="s">
        <v>33</v>
      </c>
      <c r="T573" t="s">
        <v>37</v>
      </c>
      <c r="U573" t="s">
        <v>37</v>
      </c>
      <c r="V573" t="s">
        <v>36</v>
      </c>
      <c r="W573" t="s">
        <v>35</v>
      </c>
    </row>
    <row r="574" spans="1:23" x14ac:dyDescent="0.25">
      <c r="A574">
        <v>179</v>
      </c>
      <c r="B574" t="s">
        <v>15</v>
      </c>
      <c r="C574">
        <v>104.695449646326</v>
      </c>
      <c r="D574">
        <v>14.052917014349999</v>
      </c>
      <c r="E574" t="s">
        <v>60</v>
      </c>
      <c r="F574">
        <v>67</v>
      </c>
      <c r="G574">
        <v>5.5723632128076503E-3</v>
      </c>
      <c r="H574">
        <v>3.6925140484882899</v>
      </c>
      <c r="I574" t="s">
        <v>43</v>
      </c>
      <c r="J574" t="s">
        <v>16</v>
      </c>
      <c r="K574" t="s">
        <v>39</v>
      </c>
      <c r="L574">
        <v>1</v>
      </c>
      <c r="M574" t="s">
        <v>54</v>
      </c>
      <c r="N574" t="s">
        <v>54</v>
      </c>
      <c r="O574" t="b">
        <v>1</v>
      </c>
      <c r="P574">
        <v>2017</v>
      </c>
      <c r="Q574">
        <v>9</v>
      </c>
      <c r="R574">
        <v>15</v>
      </c>
      <c r="S574" t="s">
        <v>33</v>
      </c>
      <c r="T574" t="s">
        <v>54</v>
      </c>
      <c r="U574" t="s">
        <v>54</v>
      </c>
      <c r="V574" t="s">
        <v>36</v>
      </c>
      <c r="W574" t="s">
        <v>35</v>
      </c>
    </row>
    <row r="575" spans="1:23" x14ac:dyDescent="0.25">
      <c r="A575">
        <v>217</v>
      </c>
      <c r="B575" t="s">
        <v>15</v>
      </c>
      <c r="C575">
        <v>103.157366131819</v>
      </c>
      <c r="D575">
        <v>14.259501945265701</v>
      </c>
      <c r="E575" t="s">
        <v>91</v>
      </c>
      <c r="F575">
        <v>89</v>
      </c>
      <c r="G575">
        <v>4.6456579268512599E-3</v>
      </c>
      <c r="H575">
        <v>3.0215959668122601</v>
      </c>
      <c r="I575" t="s">
        <v>17</v>
      </c>
      <c r="J575" t="s">
        <v>16</v>
      </c>
      <c r="K575" t="s">
        <v>39</v>
      </c>
      <c r="L575">
        <v>1</v>
      </c>
      <c r="M575" t="s">
        <v>37</v>
      </c>
      <c r="N575" t="s">
        <v>37</v>
      </c>
      <c r="O575" t="b">
        <v>1</v>
      </c>
      <c r="P575">
        <v>2017</v>
      </c>
      <c r="Q575">
        <v>9</v>
      </c>
      <c r="R575">
        <v>12</v>
      </c>
      <c r="S575" t="s">
        <v>33</v>
      </c>
      <c r="T575" t="s">
        <v>37</v>
      </c>
      <c r="U575" t="s">
        <v>37</v>
      </c>
      <c r="V575" t="s">
        <v>36</v>
      </c>
      <c r="W575" t="s">
        <v>35</v>
      </c>
    </row>
    <row r="576" spans="1:23" x14ac:dyDescent="0.25">
      <c r="A576">
        <v>153</v>
      </c>
      <c r="B576" t="s">
        <v>15</v>
      </c>
      <c r="C576">
        <v>103.583900277773</v>
      </c>
      <c r="D576">
        <v>10.687797083750899</v>
      </c>
      <c r="E576" t="s">
        <v>41</v>
      </c>
      <c r="F576">
        <v>103</v>
      </c>
      <c r="G576">
        <v>8.3888057537745402E-3</v>
      </c>
      <c r="H576">
        <v>2.5124482692284</v>
      </c>
      <c r="I576" t="s">
        <v>56</v>
      </c>
      <c r="J576" t="s">
        <v>16</v>
      </c>
      <c r="K576" t="s">
        <v>39</v>
      </c>
      <c r="L576">
        <v>1</v>
      </c>
      <c r="M576" t="s">
        <v>69</v>
      </c>
      <c r="N576" t="s">
        <v>69</v>
      </c>
      <c r="O576" t="b">
        <v>1</v>
      </c>
      <c r="P576">
        <v>2017</v>
      </c>
      <c r="Q576">
        <v>9</v>
      </c>
      <c r="R576">
        <v>14</v>
      </c>
      <c r="S576" t="s">
        <v>33</v>
      </c>
      <c r="T576" t="s">
        <v>69</v>
      </c>
      <c r="U576" t="s">
        <v>69</v>
      </c>
      <c r="V576" t="s">
        <v>36</v>
      </c>
      <c r="W576" t="s">
        <v>35</v>
      </c>
    </row>
    <row r="577" spans="1:23" x14ac:dyDescent="0.25">
      <c r="A577">
        <v>400</v>
      </c>
      <c r="B577" t="s">
        <v>15</v>
      </c>
      <c r="C577">
        <v>103.68467546094701</v>
      </c>
      <c r="D577">
        <v>11.0069662620448</v>
      </c>
      <c r="E577" t="s">
        <v>41</v>
      </c>
      <c r="F577">
        <v>13</v>
      </c>
      <c r="G577">
        <v>6.0882852017814897E-3</v>
      </c>
      <c r="H577">
        <v>4.9600037698739596</v>
      </c>
      <c r="I577" t="s">
        <v>46</v>
      </c>
      <c r="J577" t="s">
        <v>16</v>
      </c>
      <c r="K577" t="s">
        <v>39</v>
      </c>
      <c r="L577">
        <v>1</v>
      </c>
      <c r="M577" t="s">
        <v>59</v>
      </c>
      <c r="N577" t="s">
        <v>59</v>
      </c>
      <c r="O577" t="b">
        <v>1</v>
      </c>
      <c r="P577">
        <v>2017</v>
      </c>
      <c r="Q577">
        <v>9</v>
      </c>
      <c r="R577">
        <v>14</v>
      </c>
      <c r="S577" t="s">
        <v>33</v>
      </c>
      <c r="T577" t="s">
        <v>69</v>
      </c>
      <c r="U577" t="s">
        <v>69</v>
      </c>
      <c r="V577" t="s">
        <v>36</v>
      </c>
      <c r="W577" t="s">
        <v>35</v>
      </c>
    </row>
    <row r="578" spans="1:23" x14ac:dyDescent="0.25">
      <c r="A578">
        <v>779</v>
      </c>
      <c r="B578" t="s">
        <v>15</v>
      </c>
      <c r="C578">
        <v>103.922682706705</v>
      </c>
      <c r="D578">
        <v>11.380167544905101</v>
      </c>
      <c r="E578" t="s">
        <v>91</v>
      </c>
      <c r="F578">
        <v>368</v>
      </c>
      <c r="G578">
        <v>6.6672007706281206E-2</v>
      </c>
      <c r="H578">
        <v>5.2785029032375199</v>
      </c>
      <c r="I578" t="s">
        <v>46</v>
      </c>
      <c r="J578" t="s">
        <v>16</v>
      </c>
      <c r="K578" t="s">
        <v>39</v>
      </c>
      <c r="L578">
        <v>1</v>
      </c>
      <c r="M578" t="s">
        <v>42</v>
      </c>
      <c r="N578" t="s">
        <v>42</v>
      </c>
      <c r="O578" t="b">
        <v>1</v>
      </c>
      <c r="P578">
        <v>2017</v>
      </c>
      <c r="Q578">
        <v>9</v>
      </c>
      <c r="R578">
        <v>12</v>
      </c>
      <c r="S578" t="s">
        <v>33</v>
      </c>
      <c r="T578" t="s">
        <v>42</v>
      </c>
      <c r="U578" t="s">
        <v>42</v>
      </c>
      <c r="V578" t="s">
        <v>36</v>
      </c>
      <c r="W578" t="s">
        <v>35</v>
      </c>
    </row>
    <row r="579" spans="1:23" x14ac:dyDescent="0.25">
      <c r="A579">
        <v>594</v>
      </c>
      <c r="B579" t="s">
        <v>15</v>
      </c>
      <c r="C579">
        <v>104.93144449789</v>
      </c>
      <c r="D579">
        <v>13.3747731955887</v>
      </c>
      <c r="E579" t="s">
        <v>91</v>
      </c>
      <c r="F579">
        <v>107</v>
      </c>
      <c r="G579">
        <v>2.5082505836188498E-2</v>
      </c>
      <c r="H579">
        <v>4.3762535621261698</v>
      </c>
      <c r="I579" t="s">
        <v>43</v>
      </c>
      <c r="J579" t="s">
        <v>16</v>
      </c>
      <c r="K579" t="s">
        <v>39</v>
      </c>
      <c r="L579">
        <v>1</v>
      </c>
      <c r="M579" t="s">
        <v>42</v>
      </c>
      <c r="N579" t="s">
        <v>42</v>
      </c>
      <c r="O579" t="b">
        <v>1</v>
      </c>
      <c r="P579">
        <v>2017</v>
      </c>
      <c r="Q579">
        <v>9</v>
      </c>
      <c r="R579">
        <v>12</v>
      </c>
      <c r="S579" t="s">
        <v>33</v>
      </c>
      <c r="T579" t="s">
        <v>69</v>
      </c>
      <c r="U579" t="s">
        <v>69</v>
      </c>
      <c r="V579" t="s">
        <v>52</v>
      </c>
      <c r="W579" t="s">
        <v>51</v>
      </c>
    </row>
    <row r="580" spans="1:23" x14ac:dyDescent="0.25">
      <c r="A580">
        <v>823</v>
      </c>
      <c r="B580" t="s">
        <v>15</v>
      </c>
      <c r="C580">
        <v>104.247266459746</v>
      </c>
      <c r="D580">
        <v>11.896929350859301</v>
      </c>
      <c r="E580" t="s">
        <v>41</v>
      </c>
      <c r="F580">
        <v>181</v>
      </c>
      <c r="G580">
        <v>3.9371725056214897E-2</v>
      </c>
      <c r="H580">
        <v>1.48459653869686</v>
      </c>
      <c r="I580" t="s">
        <v>61</v>
      </c>
      <c r="J580" t="s">
        <v>16</v>
      </c>
      <c r="K580" t="s">
        <v>39</v>
      </c>
      <c r="L580">
        <v>1</v>
      </c>
      <c r="M580" t="s">
        <v>62</v>
      </c>
      <c r="N580" t="s">
        <v>62</v>
      </c>
      <c r="O580" t="b">
        <v>1</v>
      </c>
      <c r="P580">
        <v>2017</v>
      </c>
      <c r="Q580">
        <v>9</v>
      </c>
      <c r="R580">
        <v>14</v>
      </c>
      <c r="S580" t="s">
        <v>53</v>
      </c>
      <c r="T580" t="s">
        <v>62</v>
      </c>
      <c r="U580" t="s">
        <v>62</v>
      </c>
      <c r="V580" t="s">
        <v>36</v>
      </c>
      <c r="W580" t="s">
        <v>35</v>
      </c>
    </row>
    <row r="581" spans="1:23" x14ac:dyDescent="0.25">
      <c r="A581">
        <v>903</v>
      </c>
      <c r="B581" t="s">
        <v>15</v>
      </c>
      <c r="C581">
        <v>104.961403721059</v>
      </c>
      <c r="D581">
        <v>14.302298771803899</v>
      </c>
      <c r="E581" t="s">
        <v>57</v>
      </c>
      <c r="F581">
        <v>103</v>
      </c>
      <c r="G581">
        <v>4.5095883728675602E-2</v>
      </c>
      <c r="H581">
        <v>4.4227763530718001</v>
      </c>
      <c r="I581" t="s">
        <v>43</v>
      </c>
      <c r="J581" t="s">
        <v>16</v>
      </c>
      <c r="K581" t="s">
        <v>39</v>
      </c>
      <c r="L581">
        <v>1</v>
      </c>
      <c r="M581" t="s">
        <v>42</v>
      </c>
      <c r="N581" t="s">
        <v>42</v>
      </c>
      <c r="O581" t="b">
        <v>1</v>
      </c>
      <c r="P581">
        <v>2017</v>
      </c>
      <c r="Q581">
        <v>9</v>
      </c>
      <c r="R581">
        <v>13</v>
      </c>
      <c r="S581" t="s">
        <v>47</v>
      </c>
      <c r="T581" t="s">
        <v>42</v>
      </c>
      <c r="U581" t="s">
        <v>42</v>
      </c>
      <c r="V581" t="s">
        <v>36</v>
      </c>
      <c r="W581" t="s">
        <v>35</v>
      </c>
    </row>
    <row r="582" spans="1:23" x14ac:dyDescent="0.25">
      <c r="A582">
        <v>587</v>
      </c>
      <c r="B582" t="s">
        <v>15</v>
      </c>
      <c r="C582">
        <v>106.094673062653</v>
      </c>
      <c r="D582">
        <v>11.8877660103977</v>
      </c>
      <c r="E582" t="s">
        <v>91</v>
      </c>
      <c r="F582">
        <v>170</v>
      </c>
      <c r="G582">
        <v>1.61595917745594E-2</v>
      </c>
      <c r="H582">
        <v>5.9353946542146199</v>
      </c>
      <c r="I582" t="s">
        <v>74</v>
      </c>
      <c r="J582" t="s">
        <v>16</v>
      </c>
      <c r="K582" t="s">
        <v>39</v>
      </c>
      <c r="L582">
        <v>1</v>
      </c>
      <c r="M582" t="s">
        <v>37</v>
      </c>
      <c r="N582" t="s">
        <v>37</v>
      </c>
      <c r="O582" t="b">
        <v>1</v>
      </c>
      <c r="P582">
        <v>2017</v>
      </c>
      <c r="Q582">
        <v>9</v>
      </c>
      <c r="R582">
        <v>12</v>
      </c>
      <c r="S582" t="s">
        <v>33</v>
      </c>
      <c r="T582" t="s">
        <v>37</v>
      </c>
      <c r="U582" t="s">
        <v>37</v>
      </c>
      <c r="V582" t="s">
        <v>36</v>
      </c>
      <c r="W582" t="s">
        <v>35</v>
      </c>
    </row>
    <row r="583" spans="1:23" x14ac:dyDescent="0.25">
      <c r="A583">
        <v>431</v>
      </c>
      <c r="B583" t="s">
        <v>15</v>
      </c>
      <c r="C583">
        <v>104.17789523957499</v>
      </c>
      <c r="D583">
        <v>14.037140038372801</v>
      </c>
      <c r="E583" t="s">
        <v>55</v>
      </c>
      <c r="F583">
        <v>93</v>
      </c>
      <c r="G583">
        <v>5.9666713211456099E-3</v>
      </c>
      <c r="H583">
        <v>4.1352289621139997</v>
      </c>
      <c r="I583" t="s">
        <v>65</v>
      </c>
      <c r="J583" t="s">
        <v>16</v>
      </c>
      <c r="K583" t="s">
        <v>39</v>
      </c>
      <c r="L583">
        <v>1</v>
      </c>
      <c r="M583" t="s">
        <v>62</v>
      </c>
      <c r="N583" t="s">
        <v>62</v>
      </c>
      <c r="O583" t="b">
        <v>1</v>
      </c>
      <c r="P583">
        <v>2017</v>
      </c>
      <c r="Q583">
        <v>9</v>
      </c>
      <c r="R583">
        <v>13</v>
      </c>
      <c r="S583" t="s">
        <v>53</v>
      </c>
      <c r="T583" t="s">
        <v>37</v>
      </c>
      <c r="U583" t="s">
        <v>37</v>
      </c>
      <c r="V583" t="s">
        <v>36</v>
      </c>
      <c r="W583" t="s">
        <v>35</v>
      </c>
    </row>
    <row r="584" spans="1:23" x14ac:dyDescent="0.25">
      <c r="A584">
        <v>313</v>
      </c>
      <c r="B584" t="s">
        <v>15</v>
      </c>
      <c r="C584">
        <v>106.84933153460101</v>
      </c>
      <c r="D584">
        <v>12.0978861159535</v>
      </c>
      <c r="E584" t="s">
        <v>91</v>
      </c>
      <c r="F584">
        <v>143</v>
      </c>
      <c r="G584">
        <v>1.64360965034318E-3</v>
      </c>
      <c r="H584">
        <v>3.5741782677926799</v>
      </c>
      <c r="I584" t="s">
        <v>72</v>
      </c>
      <c r="J584" t="s">
        <v>16</v>
      </c>
      <c r="K584" t="s">
        <v>39</v>
      </c>
      <c r="L584">
        <v>1</v>
      </c>
      <c r="M584" t="s">
        <v>37</v>
      </c>
      <c r="N584" t="s">
        <v>37</v>
      </c>
      <c r="O584" t="b">
        <v>1</v>
      </c>
      <c r="P584">
        <v>2017</v>
      </c>
      <c r="Q584">
        <v>9</v>
      </c>
      <c r="R584">
        <v>12</v>
      </c>
      <c r="S584" t="s">
        <v>33</v>
      </c>
      <c r="T584" t="s">
        <v>37</v>
      </c>
      <c r="U584" t="s">
        <v>37</v>
      </c>
      <c r="V584" t="s">
        <v>36</v>
      </c>
      <c r="W584" t="s">
        <v>35</v>
      </c>
    </row>
    <row r="585" spans="1:23" x14ac:dyDescent="0.25">
      <c r="A585">
        <v>612</v>
      </c>
      <c r="B585" t="s">
        <v>15</v>
      </c>
      <c r="C585">
        <v>105.18769729563201</v>
      </c>
      <c r="D585">
        <v>13.048202732834399</v>
      </c>
      <c r="E585" t="s">
        <v>91</v>
      </c>
      <c r="F585">
        <v>36</v>
      </c>
      <c r="G585">
        <v>5.0658216731376401E-3</v>
      </c>
      <c r="H585">
        <v>1.8697931284523199</v>
      </c>
      <c r="I585" t="s">
        <v>70</v>
      </c>
      <c r="J585" t="s">
        <v>16</v>
      </c>
      <c r="K585" t="s">
        <v>39</v>
      </c>
      <c r="L585">
        <v>1</v>
      </c>
      <c r="M585" t="s">
        <v>37</v>
      </c>
      <c r="N585" t="s">
        <v>37</v>
      </c>
      <c r="O585" t="b">
        <v>1</v>
      </c>
      <c r="P585">
        <v>2017</v>
      </c>
      <c r="Q585">
        <v>9</v>
      </c>
      <c r="R585">
        <v>12</v>
      </c>
      <c r="S585" t="s">
        <v>33</v>
      </c>
      <c r="T585" t="s">
        <v>37</v>
      </c>
      <c r="U585" t="s">
        <v>37</v>
      </c>
      <c r="V585" t="s">
        <v>36</v>
      </c>
      <c r="W585" t="s">
        <v>35</v>
      </c>
    </row>
    <row r="586" spans="1:23" x14ac:dyDescent="0.25">
      <c r="A586">
        <v>42</v>
      </c>
      <c r="B586" t="s">
        <v>15</v>
      </c>
      <c r="C586">
        <v>102.66963457001199</v>
      </c>
      <c r="D586">
        <v>13.468979864718699</v>
      </c>
      <c r="E586" t="s">
        <v>41</v>
      </c>
      <c r="F586">
        <v>37</v>
      </c>
      <c r="G586">
        <v>2.0828080737774301E-3</v>
      </c>
      <c r="H586">
        <v>1.6359733921922099</v>
      </c>
      <c r="I586" t="s">
        <v>49</v>
      </c>
      <c r="J586" t="s">
        <v>16</v>
      </c>
      <c r="K586" t="s">
        <v>39</v>
      </c>
      <c r="L586">
        <v>1</v>
      </c>
      <c r="M586" t="s">
        <v>59</v>
      </c>
      <c r="N586" t="s">
        <v>59</v>
      </c>
      <c r="O586" t="b">
        <v>1</v>
      </c>
      <c r="P586">
        <v>2017</v>
      </c>
      <c r="Q586">
        <v>9</v>
      </c>
      <c r="R586">
        <v>14</v>
      </c>
      <c r="S586" t="s">
        <v>33</v>
      </c>
      <c r="T586" t="s">
        <v>69</v>
      </c>
      <c r="U586" t="s">
        <v>69</v>
      </c>
      <c r="V586" t="s">
        <v>36</v>
      </c>
      <c r="W586" t="s">
        <v>35</v>
      </c>
    </row>
    <row r="587" spans="1:23" x14ac:dyDescent="0.25">
      <c r="A587">
        <v>164</v>
      </c>
      <c r="B587" t="s">
        <v>15</v>
      </c>
      <c r="C587">
        <v>103.800702370332</v>
      </c>
      <c r="D587">
        <v>13.701876557515901</v>
      </c>
      <c r="E587" t="s">
        <v>55</v>
      </c>
      <c r="F587">
        <v>66</v>
      </c>
      <c r="G587">
        <v>6.4861572802200999E-3</v>
      </c>
      <c r="H587">
        <v>4.2105607225849599</v>
      </c>
      <c r="I587" t="s">
        <v>65</v>
      </c>
      <c r="J587" t="s">
        <v>16</v>
      </c>
      <c r="K587" t="s">
        <v>39</v>
      </c>
      <c r="L587">
        <v>1</v>
      </c>
      <c r="M587" t="s">
        <v>50</v>
      </c>
      <c r="N587" t="s">
        <v>50</v>
      </c>
      <c r="O587" t="b">
        <v>1</v>
      </c>
      <c r="P587">
        <v>2017</v>
      </c>
      <c r="Q587">
        <v>9</v>
      </c>
      <c r="R587">
        <v>14</v>
      </c>
      <c r="S587" t="s">
        <v>53</v>
      </c>
      <c r="T587" t="s">
        <v>69</v>
      </c>
      <c r="U587" t="s">
        <v>69</v>
      </c>
      <c r="V587" t="s">
        <v>36</v>
      </c>
      <c r="W587" t="s">
        <v>35</v>
      </c>
    </row>
    <row r="588" spans="1:23" x14ac:dyDescent="0.25">
      <c r="A588">
        <v>67</v>
      </c>
      <c r="B588" t="s">
        <v>15</v>
      </c>
      <c r="C588">
        <v>105.30783510765301</v>
      </c>
      <c r="D588">
        <v>12.834136483547301</v>
      </c>
      <c r="E588" t="s">
        <v>57</v>
      </c>
      <c r="F588">
        <v>81</v>
      </c>
      <c r="G588">
        <v>1.49859466371408E-3</v>
      </c>
      <c r="H588">
        <v>3.2339447159972998</v>
      </c>
      <c r="I588" t="s">
        <v>70</v>
      </c>
      <c r="J588" t="s">
        <v>16</v>
      </c>
      <c r="K588" t="s">
        <v>39</v>
      </c>
      <c r="L588">
        <v>1</v>
      </c>
      <c r="M588" t="s">
        <v>42</v>
      </c>
      <c r="N588" t="s">
        <v>42</v>
      </c>
      <c r="O588" t="b">
        <v>1</v>
      </c>
      <c r="P588">
        <v>2017</v>
      </c>
      <c r="Q588">
        <v>9</v>
      </c>
      <c r="R588">
        <v>13</v>
      </c>
      <c r="S588" t="s">
        <v>47</v>
      </c>
      <c r="T588" t="s">
        <v>42</v>
      </c>
      <c r="U588" t="s">
        <v>42</v>
      </c>
      <c r="V588" t="s">
        <v>36</v>
      </c>
      <c r="W588" t="s">
        <v>35</v>
      </c>
    </row>
    <row r="589" spans="1:23" x14ac:dyDescent="0.25">
      <c r="A589">
        <v>492</v>
      </c>
      <c r="B589" t="s">
        <v>15</v>
      </c>
      <c r="C589">
        <v>105.63846855878801</v>
      </c>
      <c r="D589">
        <v>14.0433302682899</v>
      </c>
      <c r="E589" t="s">
        <v>55</v>
      </c>
      <c r="F589">
        <v>229</v>
      </c>
      <c r="G589">
        <v>5.4501865794334199E-2</v>
      </c>
      <c r="H589">
        <v>2.5159929300653299</v>
      </c>
      <c r="I589" t="s">
        <v>43</v>
      </c>
      <c r="J589" t="s">
        <v>16</v>
      </c>
      <c r="K589" t="s">
        <v>39</v>
      </c>
      <c r="L589">
        <v>1</v>
      </c>
      <c r="M589" t="s">
        <v>42</v>
      </c>
      <c r="N589" t="s">
        <v>42</v>
      </c>
      <c r="O589" t="b">
        <v>1</v>
      </c>
      <c r="P589">
        <v>2017</v>
      </c>
      <c r="Q589">
        <v>9</v>
      </c>
      <c r="R589">
        <v>12</v>
      </c>
      <c r="S589" t="s">
        <v>33</v>
      </c>
      <c r="T589" t="s">
        <v>42</v>
      </c>
      <c r="U589" t="s">
        <v>42</v>
      </c>
      <c r="V589" t="s">
        <v>36</v>
      </c>
      <c r="W589" t="s">
        <v>35</v>
      </c>
    </row>
    <row r="590" spans="1:23" x14ac:dyDescent="0.25">
      <c r="A590">
        <v>846</v>
      </c>
      <c r="B590" t="s">
        <v>15</v>
      </c>
      <c r="C590">
        <v>105.99211889435399</v>
      </c>
      <c r="D590">
        <v>13.2486093998789</v>
      </c>
      <c r="E590" t="s">
        <v>60</v>
      </c>
      <c r="F590">
        <v>56</v>
      </c>
      <c r="G590">
        <v>7.3458308176309502E-3</v>
      </c>
      <c r="H590">
        <v>3.6974156239185301</v>
      </c>
      <c r="I590" t="s">
        <v>58</v>
      </c>
      <c r="J590" t="s">
        <v>16</v>
      </c>
      <c r="K590" t="s">
        <v>39</v>
      </c>
      <c r="L590">
        <v>1</v>
      </c>
      <c r="M590" t="s">
        <v>42</v>
      </c>
      <c r="N590" t="s">
        <v>42</v>
      </c>
      <c r="O590" t="b">
        <v>1</v>
      </c>
      <c r="P590">
        <v>2017</v>
      </c>
      <c r="Q590">
        <v>9</v>
      </c>
      <c r="R590">
        <v>15</v>
      </c>
      <c r="S590" t="s">
        <v>33</v>
      </c>
      <c r="T590" t="s">
        <v>42</v>
      </c>
      <c r="U590" t="s">
        <v>42</v>
      </c>
      <c r="V590" t="s">
        <v>36</v>
      </c>
      <c r="W590" t="s">
        <v>35</v>
      </c>
    </row>
    <row r="591" spans="1:23" x14ac:dyDescent="0.25">
      <c r="A591">
        <v>830</v>
      </c>
      <c r="B591" t="s">
        <v>15</v>
      </c>
      <c r="C591">
        <v>104.676234926699</v>
      </c>
      <c r="D591">
        <v>11.217049769386</v>
      </c>
      <c r="E591" t="s">
        <v>55</v>
      </c>
      <c r="F591">
        <v>29</v>
      </c>
      <c r="G591">
        <v>3.4942190647284299E-3</v>
      </c>
      <c r="H591">
        <v>1.1295693750303599</v>
      </c>
      <c r="I591" t="s">
        <v>61</v>
      </c>
      <c r="J591" t="s">
        <v>16</v>
      </c>
      <c r="K591" t="s">
        <v>39</v>
      </c>
      <c r="L591">
        <v>1</v>
      </c>
      <c r="M591" t="s">
        <v>37</v>
      </c>
      <c r="N591" t="s">
        <v>37</v>
      </c>
      <c r="O591" t="b">
        <v>1</v>
      </c>
      <c r="P591">
        <v>2017</v>
      </c>
      <c r="Q591">
        <v>9</v>
      </c>
      <c r="R591">
        <v>12</v>
      </c>
      <c r="S591" t="s">
        <v>33</v>
      </c>
      <c r="T591" t="s">
        <v>37</v>
      </c>
      <c r="U591" t="s">
        <v>37</v>
      </c>
      <c r="V591" t="s">
        <v>36</v>
      </c>
      <c r="W591" t="s">
        <v>35</v>
      </c>
    </row>
    <row r="592" spans="1:23" x14ac:dyDescent="0.25">
      <c r="A592">
        <v>317</v>
      </c>
      <c r="B592" t="s">
        <v>15</v>
      </c>
      <c r="C592">
        <v>105.624340638508</v>
      </c>
      <c r="D592">
        <v>12.5247953000348</v>
      </c>
      <c r="E592" t="s">
        <v>55</v>
      </c>
      <c r="F592">
        <v>83</v>
      </c>
      <c r="G592">
        <v>1.1304307051916001E-2</v>
      </c>
      <c r="H592">
        <v>5.3862281265045402</v>
      </c>
      <c r="I592" t="s">
        <v>70</v>
      </c>
      <c r="J592" t="s">
        <v>16</v>
      </c>
      <c r="K592" t="s">
        <v>39</v>
      </c>
      <c r="L592">
        <v>1</v>
      </c>
      <c r="M592" t="s">
        <v>37</v>
      </c>
      <c r="N592" t="s">
        <v>37</v>
      </c>
      <c r="O592" t="b">
        <v>1</v>
      </c>
      <c r="P592">
        <v>2017</v>
      </c>
      <c r="Q592">
        <v>9</v>
      </c>
      <c r="R592">
        <v>12</v>
      </c>
      <c r="S592" t="s">
        <v>33</v>
      </c>
      <c r="T592" t="s">
        <v>37</v>
      </c>
      <c r="U592" t="s">
        <v>37</v>
      </c>
      <c r="V592" t="s">
        <v>36</v>
      </c>
      <c r="W592" t="s">
        <v>35</v>
      </c>
    </row>
    <row r="593" spans="1:23" x14ac:dyDescent="0.25">
      <c r="A593">
        <v>610</v>
      </c>
      <c r="B593" t="s">
        <v>15</v>
      </c>
      <c r="C593">
        <v>104.027073771136</v>
      </c>
      <c r="D593">
        <v>13.3482928233603</v>
      </c>
      <c r="E593" t="s">
        <v>55</v>
      </c>
      <c r="F593">
        <v>18</v>
      </c>
      <c r="G593">
        <v>2.3303665396694202E-3</v>
      </c>
      <c r="H593">
        <v>3.85405379633703</v>
      </c>
      <c r="I593" t="s">
        <v>65</v>
      </c>
      <c r="J593" t="s">
        <v>16</v>
      </c>
      <c r="K593" t="s">
        <v>39</v>
      </c>
      <c r="L593">
        <v>1</v>
      </c>
      <c r="M593" t="s">
        <v>37</v>
      </c>
      <c r="N593" t="s">
        <v>37</v>
      </c>
      <c r="O593" t="b">
        <v>1</v>
      </c>
      <c r="P593">
        <v>2017</v>
      </c>
      <c r="Q593">
        <v>9</v>
      </c>
      <c r="R593">
        <v>12</v>
      </c>
      <c r="S593" t="s">
        <v>33</v>
      </c>
      <c r="T593" t="s">
        <v>37</v>
      </c>
      <c r="U593" t="s">
        <v>37</v>
      </c>
      <c r="V593" t="s">
        <v>36</v>
      </c>
      <c r="W593" t="s">
        <v>35</v>
      </c>
    </row>
    <row r="594" spans="1:23" x14ac:dyDescent="0.25">
      <c r="A594">
        <v>937</v>
      </c>
      <c r="B594" t="s">
        <v>15</v>
      </c>
      <c r="C594">
        <v>103.758676942143</v>
      </c>
      <c r="D594">
        <v>13.8489361191395</v>
      </c>
      <c r="E594" t="s">
        <v>57</v>
      </c>
      <c r="F594">
        <v>43</v>
      </c>
      <c r="G594">
        <v>1.4657399389599701E-3</v>
      </c>
      <c r="H594">
        <v>2.75316962897669</v>
      </c>
      <c r="I594" t="s">
        <v>65</v>
      </c>
      <c r="J594" t="s">
        <v>16</v>
      </c>
      <c r="K594" t="s">
        <v>39</v>
      </c>
      <c r="L594">
        <v>1</v>
      </c>
      <c r="M594" t="s">
        <v>42</v>
      </c>
      <c r="N594" t="s">
        <v>42</v>
      </c>
      <c r="O594" t="b">
        <v>1</v>
      </c>
      <c r="P594">
        <v>2017</v>
      </c>
      <c r="Q594">
        <v>9</v>
      </c>
      <c r="R594">
        <v>13</v>
      </c>
      <c r="S594" t="s">
        <v>47</v>
      </c>
      <c r="T594" t="s">
        <v>54</v>
      </c>
      <c r="U594" t="s">
        <v>54</v>
      </c>
      <c r="V594" t="s">
        <v>36</v>
      </c>
      <c r="W594" t="s">
        <v>35</v>
      </c>
    </row>
    <row r="595" spans="1:23" x14ac:dyDescent="0.25">
      <c r="A595">
        <v>501</v>
      </c>
      <c r="B595" t="s">
        <v>15</v>
      </c>
      <c r="C595">
        <v>105.468657019388</v>
      </c>
      <c r="D595">
        <v>12.266430886053101</v>
      </c>
      <c r="E595" t="s">
        <v>55</v>
      </c>
      <c r="F595">
        <v>41</v>
      </c>
      <c r="G595">
        <v>5.2469186416972003E-3</v>
      </c>
      <c r="H595">
        <v>1.5190651263522299</v>
      </c>
      <c r="I595" t="s">
        <v>67</v>
      </c>
      <c r="J595" t="s">
        <v>16</v>
      </c>
      <c r="K595" t="s">
        <v>39</v>
      </c>
      <c r="L595">
        <v>1</v>
      </c>
      <c r="M595" t="s">
        <v>37</v>
      </c>
      <c r="N595" t="s">
        <v>37</v>
      </c>
      <c r="O595" t="b">
        <v>1</v>
      </c>
      <c r="P595">
        <v>2017</v>
      </c>
      <c r="Q595">
        <v>9</v>
      </c>
      <c r="R595">
        <v>12</v>
      </c>
      <c r="S595" t="s">
        <v>33</v>
      </c>
      <c r="T595" t="s">
        <v>37</v>
      </c>
      <c r="U595" t="s">
        <v>37</v>
      </c>
      <c r="V595" t="s">
        <v>36</v>
      </c>
      <c r="W595" t="s">
        <v>35</v>
      </c>
    </row>
    <row r="596" spans="1:23" x14ac:dyDescent="0.25">
      <c r="A596">
        <v>865</v>
      </c>
      <c r="B596" t="s">
        <v>15</v>
      </c>
      <c r="C596">
        <v>104.496090822242</v>
      </c>
      <c r="D596">
        <v>12.2024346942869</v>
      </c>
      <c r="E596" t="s">
        <v>55</v>
      </c>
      <c r="F596">
        <v>36</v>
      </c>
      <c r="G596">
        <v>2.91073954729756E-3</v>
      </c>
      <c r="H596">
        <v>0.85995693370589199</v>
      </c>
      <c r="I596" t="s">
        <v>63</v>
      </c>
      <c r="J596" t="s">
        <v>16</v>
      </c>
      <c r="K596" t="s">
        <v>39</v>
      </c>
      <c r="L596">
        <v>1</v>
      </c>
      <c r="M596" t="s">
        <v>37</v>
      </c>
      <c r="N596" t="s">
        <v>37</v>
      </c>
      <c r="O596" t="b">
        <v>1</v>
      </c>
      <c r="P596">
        <v>2017</v>
      </c>
      <c r="Q596">
        <v>9</v>
      </c>
      <c r="R596">
        <v>12</v>
      </c>
      <c r="S596" t="s">
        <v>33</v>
      </c>
      <c r="T596" t="s">
        <v>37</v>
      </c>
      <c r="U596" t="s">
        <v>37</v>
      </c>
      <c r="V596" t="s">
        <v>52</v>
      </c>
      <c r="W596" t="s">
        <v>51</v>
      </c>
    </row>
    <row r="597" spans="1:23" x14ac:dyDescent="0.25">
      <c r="A597">
        <v>693</v>
      </c>
      <c r="B597" t="s">
        <v>15</v>
      </c>
      <c r="C597">
        <v>103.74908619805301</v>
      </c>
      <c r="D597">
        <v>10.7544217767795</v>
      </c>
      <c r="E597" t="s">
        <v>55</v>
      </c>
      <c r="F597">
        <v>36</v>
      </c>
      <c r="G597">
        <v>1.68341317108981E-2</v>
      </c>
      <c r="H597">
        <v>5.4234857852334999</v>
      </c>
      <c r="I597" t="s">
        <v>56</v>
      </c>
      <c r="J597" t="s">
        <v>16</v>
      </c>
      <c r="K597" t="s">
        <v>39</v>
      </c>
      <c r="L597">
        <v>1</v>
      </c>
      <c r="M597" t="s">
        <v>64</v>
      </c>
      <c r="N597" t="s">
        <v>64</v>
      </c>
      <c r="O597" t="b">
        <v>1</v>
      </c>
      <c r="P597">
        <v>2017</v>
      </c>
      <c r="Q597">
        <v>9</v>
      </c>
      <c r="R597">
        <v>12</v>
      </c>
      <c r="S597" t="s">
        <v>33</v>
      </c>
      <c r="T597" t="s">
        <v>54</v>
      </c>
      <c r="U597" t="s">
        <v>54</v>
      </c>
      <c r="V597" t="s">
        <v>36</v>
      </c>
      <c r="W597" t="s">
        <v>35</v>
      </c>
    </row>
    <row r="598" spans="1:23" x14ac:dyDescent="0.25">
      <c r="A598">
        <v>526</v>
      </c>
      <c r="B598" t="s">
        <v>15</v>
      </c>
      <c r="C598">
        <v>104.70310919722201</v>
      </c>
      <c r="D598">
        <v>13.1230920270164</v>
      </c>
      <c r="E598" t="s">
        <v>44</v>
      </c>
      <c r="F598">
        <v>41</v>
      </c>
      <c r="G598">
        <v>2.1704833363799898E-3</v>
      </c>
      <c r="H598">
        <v>3.14159265358979</v>
      </c>
      <c r="I598" t="s">
        <v>70</v>
      </c>
      <c r="J598" t="s">
        <v>16</v>
      </c>
      <c r="K598" t="s">
        <v>39</v>
      </c>
      <c r="L598">
        <v>1</v>
      </c>
      <c r="M598" t="s">
        <v>59</v>
      </c>
      <c r="N598" t="s">
        <v>59</v>
      </c>
      <c r="O598" t="b">
        <v>1</v>
      </c>
      <c r="P598">
        <v>2017</v>
      </c>
      <c r="Q598">
        <v>9</v>
      </c>
      <c r="R598">
        <v>14</v>
      </c>
      <c r="S598" t="s">
        <v>33</v>
      </c>
      <c r="T598" t="s">
        <v>42</v>
      </c>
      <c r="U598" t="s">
        <v>42</v>
      </c>
      <c r="V598" t="s">
        <v>36</v>
      </c>
      <c r="W598" t="s">
        <v>35</v>
      </c>
    </row>
    <row r="599" spans="1:23" x14ac:dyDescent="0.25">
      <c r="A599">
        <v>8</v>
      </c>
      <c r="B599" t="s">
        <v>15</v>
      </c>
      <c r="C599">
        <v>106.42522124866601</v>
      </c>
      <c r="D599">
        <v>11.8729121600614</v>
      </c>
      <c r="E599" t="s">
        <v>55</v>
      </c>
      <c r="F599">
        <v>76</v>
      </c>
      <c r="G599">
        <v>5.6645605938628798E-3</v>
      </c>
      <c r="H599">
        <v>1.96401712454744</v>
      </c>
      <c r="I599" t="s">
        <v>74</v>
      </c>
      <c r="J599" t="s">
        <v>16</v>
      </c>
      <c r="K599" t="s">
        <v>39</v>
      </c>
      <c r="L599">
        <v>1</v>
      </c>
      <c r="M599" t="s">
        <v>37</v>
      </c>
      <c r="N599" t="s">
        <v>37</v>
      </c>
      <c r="O599" t="b">
        <v>1</v>
      </c>
      <c r="P599">
        <v>2017</v>
      </c>
      <c r="Q599">
        <v>9</v>
      </c>
      <c r="R599">
        <v>12</v>
      </c>
      <c r="S599" t="s">
        <v>33</v>
      </c>
      <c r="T599" t="s">
        <v>37</v>
      </c>
      <c r="U599" t="s">
        <v>37</v>
      </c>
      <c r="V599" t="s">
        <v>36</v>
      </c>
      <c r="W599" t="s">
        <v>35</v>
      </c>
    </row>
    <row r="600" spans="1:23" x14ac:dyDescent="0.25">
      <c r="A600">
        <v>515</v>
      </c>
      <c r="B600" t="s">
        <v>15</v>
      </c>
      <c r="C600">
        <v>105.01738011907599</v>
      </c>
      <c r="D600">
        <v>13.189723849516801</v>
      </c>
      <c r="E600" t="s">
        <v>60</v>
      </c>
      <c r="F600">
        <v>93</v>
      </c>
      <c r="G600">
        <v>1.4485021043805901E-2</v>
      </c>
      <c r="H600">
        <v>4.5335097981121102</v>
      </c>
      <c r="I600" t="s">
        <v>43</v>
      </c>
      <c r="J600" t="s">
        <v>16</v>
      </c>
      <c r="K600" t="s">
        <v>39</v>
      </c>
      <c r="L600">
        <v>1</v>
      </c>
      <c r="M600" t="s">
        <v>50</v>
      </c>
      <c r="N600" t="s">
        <v>50</v>
      </c>
      <c r="O600" t="b">
        <v>1</v>
      </c>
      <c r="P600">
        <v>2017</v>
      </c>
      <c r="Q600">
        <v>9</v>
      </c>
      <c r="R600">
        <v>15</v>
      </c>
      <c r="S600" t="s">
        <v>33</v>
      </c>
      <c r="T600" t="s">
        <v>50</v>
      </c>
      <c r="U600" t="s">
        <v>50</v>
      </c>
      <c r="V600" t="s">
        <v>52</v>
      </c>
      <c r="W600" t="s">
        <v>51</v>
      </c>
    </row>
    <row r="601" spans="1:23" x14ac:dyDescent="0.25">
      <c r="A601">
        <v>416</v>
      </c>
      <c r="B601" t="s">
        <v>15</v>
      </c>
      <c r="C601">
        <v>103.24927594874499</v>
      </c>
      <c r="D601">
        <v>13.5605004231855</v>
      </c>
      <c r="E601" t="s">
        <v>55</v>
      </c>
      <c r="F601">
        <v>11</v>
      </c>
      <c r="G601" s="1">
        <v>6.1727180708326401E-4</v>
      </c>
      <c r="H601">
        <v>5.1674667353135497</v>
      </c>
      <c r="I601" t="s">
        <v>71</v>
      </c>
      <c r="J601" t="s">
        <v>16</v>
      </c>
      <c r="K601" t="s">
        <v>39</v>
      </c>
      <c r="L601">
        <v>1</v>
      </c>
      <c r="M601" t="s">
        <v>37</v>
      </c>
      <c r="N601" t="s">
        <v>37</v>
      </c>
      <c r="O601" t="b">
        <v>1</v>
      </c>
      <c r="P601">
        <v>2017</v>
      </c>
      <c r="Q601">
        <v>9</v>
      </c>
      <c r="R601">
        <v>12</v>
      </c>
      <c r="S601" t="s">
        <v>33</v>
      </c>
      <c r="T601" t="s">
        <v>37</v>
      </c>
      <c r="U601" t="s">
        <v>37</v>
      </c>
      <c r="V601" t="s">
        <v>36</v>
      </c>
      <c r="W601" t="s">
        <v>35</v>
      </c>
    </row>
    <row r="602" spans="1:23" x14ac:dyDescent="0.25">
      <c r="A602">
        <v>571</v>
      </c>
      <c r="B602" t="s">
        <v>15</v>
      </c>
      <c r="C602">
        <v>104.02547013263199</v>
      </c>
      <c r="D602">
        <v>12.883646244720801</v>
      </c>
      <c r="E602" t="s">
        <v>55</v>
      </c>
      <c r="F602">
        <v>5</v>
      </c>
      <c r="G602" s="1">
        <v>3.8734858025636502E-4</v>
      </c>
      <c r="H602">
        <v>0.79479557894844699</v>
      </c>
      <c r="I602" t="s">
        <v>40</v>
      </c>
      <c r="J602" t="s">
        <v>16</v>
      </c>
      <c r="K602" t="s">
        <v>39</v>
      </c>
      <c r="L602">
        <v>1</v>
      </c>
      <c r="M602" t="s">
        <v>37</v>
      </c>
      <c r="N602" t="s">
        <v>37</v>
      </c>
      <c r="O602" t="b">
        <v>1</v>
      </c>
      <c r="P602">
        <v>2017</v>
      </c>
      <c r="Q602">
        <v>9</v>
      </c>
      <c r="R602">
        <v>12</v>
      </c>
      <c r="S602" t="s">
        <v>33</v>
      </c>
      <c r="T602" t="s">
        <v>37</v>
      </c>
      <c r="U602" t="s">
        <v>37</v>
      </c>
      <c r="V602" t="s">
        <v>36</v>
      </c>
      <c r="W602" t="s">
        <v>35</v>
      </c>
    </row>
    <row r="603" spans="1:23" x14ac:dyDescent="0.25">
      <c r="A603">
        <v>49</v>
      </c>
      <c r="B603" t="s">
        <v>15</v>
      </c>
      <c r="C603">
        <v>103.50099378468499</v>
      </c>
      <c r="D603">
        <v>13.964087323110601</v>
      </c>
      <c r="E603" t="s">
        <v>55</v>
      </c>
      <c r="F603">
        <v>26</v>
      </c>
      <c r="G603">
        <v>2.9959974175929999E-3</v>
      </c>
      <c r="H603">
        <v>2.6066468013165198</v>
      </c>
      <c r="I603" t="s">
        <v>17</v>
      </c>
      <c r="J603" t="s">
        <v>16</v>
      </c>
      <c r="K603" t="s">
        <v>39</v>
      </c>
      <c r="L603">
        <v>1</v>
      </c>
      <c r="M603" t="s">
        <v>37</v>
      </c>
      <c r="N603" t="s">
        <v>37</v>
      </c>
      <c r="O603" t="b">
        <v>1</v>
      </c>
      <c r="P603">
        <v>2017</v>
      </c>
      <c r="Q603">
        <v>9</v>
      </c>
      <c r="R603">
        <v>12</v>
      </c>
      <c r="S603" t="s">
        <v>33</v>
      </c>
      <c r="T603" t="s">
        <v>37</v>
      </c>
      <c r="U603" t="s">
        <v>37</v>
      </c>
      <c r="V603" t="s">
        <v>36</v>
      </c>
      <c r="W603" t="s">
        <v>35</v>
      </c>
    </row>
    <row r="604" spans="1:23" x14ac:dyDescent="0.25">
      <c r="A604">
        <v>767</v>
      </c>
      <c r="B604" t="s">
        <v>15</v>
      </c>
      <c r="C604">
        <v>104.239523916967</v>
      </c>
      <c r="D604">
        <v>13.797466096259701</v>
      </c>
      <c r="E604" t="s">
        <v>55</v>
      </c>
      <c r="F604">
        <v>116</v>
      </c>
      <c r="G604">
        <v>2.3434025820246699E-3</v>
      </c>
      <c r="H604">
        <v>6.1046117336808399</v>
      </c>
      <c r="I604" t="s">
        <v>65</v>
      </c>
      <c r="J604" t="s">
        <v>16</v>
      </c>
      <c r="K604" t="s">
        <v>39</v>
      </c>
      <c r="L604">
        <v>1</v>
      </c>
      <c r="M604" t="s">
        <v>62</v>
      </c>
      <c r="N604" t="s">
        <v>62</v>
      </c>
      <c r="O604" t="b">
        <v>1</v>
      </c>
      <c r="P604">
        <v>2017</v>
      </c>
      <c r="Q604">
        <v>9</v>
      </c>
      <c r="R604">
        <v>13</v>
      </c>
      <c r="S604" t="s">
        <v>53</v>
      </c>
      <c r="T604" t="s">
        <v>37</v>
      </c>
      <c r="U604" t="s">
        <v>37</v>
      </c>
      <c r="V604" t="s">
        <v>36</v>
      </c>
      <c r="W604" t="s">
        <v>35</v>
      </c>
    </row>
    <row r="605" spans="1:23" x14ac:dyDescent="0.25">
      <c r="A605">
        <v>45</v>
      </c>
      <c r="B605" t="s">
        <v>15</v>
      </c>
      <c r="C605">
        <v>107.493848349917</v>
      </c>
      <c r="D605">
        <v>12.5518784632508</v>
      </c>
      <c r="E605" t="s">
        <v>55</v>
      </c>
      <c r="F605">
        <v>544</v>
      </c>
      <c r="G605">
        <v>1.7622541129940598E-2</v>
      </c>
      <c r="H605">
        <v>0.516069706985542</v>
      </c>
      <c r="I605" t="s">
        <v>72</v>
      </c>
      <c r="J605" t="s">
        <v>16</v>
      </c>
      <c r="K605" t="s">
        <v>39</v>
      </c>
      <c r="L605">
        <v>1</v>
      </c>
      <c r="M605" t="s">
        <v>50</v>
      </c>
      <c r="N605" t="s">
        <v>50</v>
      </c>
      <c r="O605" t="b">
        <v>1</v>
      </c>
      <c r="P605">
        <v>2017</v>
      </c>
      <c r="Q605">
        <v>9</v>
      </c>
      <c r="R605">
        <v>14</v>
      </c>
      <c r="S605" t="s">
        <v>53</v>
      </c>
      <c r="T605" t="s">
        <v>69</v>
      </c>
      <c r="U605" t="s">
        <v>69</v>
      </c>
      <c r="V605" t="s">
        <v>36</v>
      </c>
      <c r="W605" t="s">
        <v>35</v>
      </c>
    </row>
    <row r="606" spans="1:23" x14ac:dyDescent="0.25">
      <c r="A606">
        <v>509</v>
      </c>
      <c r="B606" t="s">
        <v>15</v>
      </c>
      <c r="C606">
        <v>103.437797352416</v>
      </c>
      <c r="D606">
        <v>13.510722954996499</v>
      </c>
      <c r="E606" t="s">
        <v>55</v>
      </c>
      <c r="F606">
        <v>10</v>
      </c>
      <c r="G606">
        <v>0</v>
      </c>
      <c r="H606">
        <v>1.5707963267949001</v>
      </c>
      <c r="I606" t="s">
        <v>65</v>
      </c>
      <c r="J606" t="s">
        <v>16</v>
      </c>
      <c r="K606" t="s">
        <v>39</v>
      </c>
      <c r="L606">
        <v>1</v>
      </c>
      <c r="M606" t="s">
        <v>37</v>
      </c>
      <c r="N606" t="s">
        <v>37</v>
      </c>
      <c r="O606" t="b">
        <v>1</v>
      </c>
      <c r="P606">
        <v>2017</v>
      </c>
      <c r="Q606">
        <v>9</v>
      </c>
      <c r="R606">
        <v>12</v>
      </c>
      <c r="S606" t="s">
        <v>33</v>
      </c>
      <c r="T606" t="s">
        <v>37</v>
      </c>
      <c r="U606" t="s">
        <v>37</v>
      </c>
      <c r="V606" t="s">
        <v>36</v>
      </c>
      <c r="W606" t="s">
        <v>35</v>
      </c>
    </row>
    <row r="607" spans="1:23" x14ac:dyDescent="0.25">
      <c r="A607">
        <v>875</v>
      </c>
      <c r="B607" t="s">
        <v>15</v>
      </c>
      <c r="C607">
        <v>103.905608129119</v>
      </c>
      <c r="D607">
        <v>12.6340291938329</v>
      </c>
      <c r="E607" t="s">
        <v>55</v>
      </c>
      <c r="F607">
        <v>13</v>
      </c>
      <c r="G607" s="1">
        <v>9.5957611530338497E-4</v>
      </c>
      <c r="H607">
        <v>6.1387737650444603</v>
      </c>
      <c r="I607" t="s">
        <v>40</v>
      </c>
      <c r="J607" t="s">
        <v>16</v>
      </c>
      <c r="K607" t="s">
        <v>39</v>
      </c>
      <c r="L607">
        <v>1</v>
      </c>
      <c r="M607" t="s">
        <v>54</v>
      </c>
      <c r="N607" t="s">
        <v>54</v>
      </c>
      <c r="O607" t="b">
        <v>1</v>
      </c>
      <c r="P607">
        <v>2017</v>
      </c>
      <c r="Q607">
        <v>9</v>
      </c>
      <c r="R607">
        <v>12</v>
      </c>
      <c r="S607" t="s">
        <v>33</v>
      </c>
      <c r="T607" t="s">
        <v>69</v>
      </c>
      <c r="U607" t="s">
        <v>69</v>
      </c>
      <c r="V607" t="s">
        <v>36</v>
      </c>
      <c r="W607" t="s">
        <v>35</v>
      </c>
    </row>
    <row r="608" spans="1:23" x14ac:dyDescent="0.25">
      <c r="A608">
        <v>19</v>
      </c>
      <c r="B608" t="s">
        <v>15</v>
      </c>
      <c r="C608">
        <v>107.255841048699</v>
      </c>
      <c r="D608">
        <v>13.944977153432401</v>
      </c>
      <c r="E608" t="s">
        <v>55</v>
      </c>
      <c r="F608">
        <v>124</v>
      </c>
      <c r="G608">
        <v>8.6464159021988497E-3</v>
      </c>
      <c r="H608">
        <v>4.0736605174597997</v>
      </c>
      <c r="I608" t="s">
        <v>48</v>
      </c>
      <c r="J608" t="s">
        <v>16</v>
      </c>
      <c r="K608" t="s">
        <v>39</v>
      </c>
      <c r="L608">
        <v>1</v>
      </c>
      <c r="M608" t="s">
        <v>69</v>
      </c>
      <c r="N608" t="s">
        <v>69</v>
      </c>
      <c r="O608" t="b">
        <v>1</v>
      </c>
      <c r="P608">
        <v>2017</v>
      </c>
      <c r="Q608">
        <v>9</v>
      </c>
      <c r="R608">
        <v>12</v>
      </c>
      <c r="S608" t="s">
        <v>33</v>
      </c>
      <c r="T608" t="s">
        <v>69</v>
      </c>
      <c r="U608" t="s">
        <v>69</v>
      </c>
      <c r="V608" t="s">
        <v>36</v>
      </c>
      <c r="W608" t="s">
        <v>35</v>
      </c>
    </row>
    <row r="609" spans="1:23" x14ac:dyDescent="0.25">
      <c r="A609">
        <v>789</v>
      </c>
      <c r="B609" t="s">
        <v>15</v>
      </c>
      <c r="C609">
        <v>104.383032802752</v>
      </c>
      <c r="D609">
        <v>13.189299015560399</v>
      </c>
      <c r="E609" t="s">
        <v>55</v>
      </c>
      <c r="F609">
        <v>22</v>
      </c>
      <c r="G609" s="1">
        <v>9.6896981353794401E-4</v>
      </c>
      <c r="H609">
        <v>3.93699433646418</v>
      </c>
      <c r="I609" t="s">
        <v>65</v>
      </c>
      <c r="J609" t="s">
        <v>16</v>
      </c>
      <c r="K609" t="s">
        <v>39</v>
      </c>
      <c r="L609">
        <v>1</v>
      </c>
      <c r="M609" t="s">
        <v>37</v>
      </c>
      <c r="N609" t="s">
        <v>37</v>
      </c>
      <c r="O609" t="b">
        <v>1</v>
      </c>
      <c r="P609">
        <v>2017</v>
      </c>
      <c r="Q609">
        <v>9</v>
      </c>
      <c r="R609">
        <v>12</v>
      </c>
      <c r="S609" t="s">
        <v>33</v>
      </c>
      <c r="T609" t="s">
        <v>37</v>
      </c>
      <c r="U609" t="s">
        <v>37</v>
      </c>
      <c r="V609" t="s">
        <v>36</v>
      </c>
      <c r="W609" t="s">
        <v>35</v>
      </c>
    </row>
    <row r="610" spans="1:23" x14ac:dyDescent="0.25">
      <c r="A610">
        <v>820</v>
      </c>
      <c r="B610" t="s">
        <v>15</v>
      </c>
      <c r="C610">
        <v>103.95934501751201</v>
      </c>
      <c r="D610">
        <v>11.495835281656101</v>
      </c>
      <c r="E610" t="s">
        <v>55</v>
      </c>
      <c r="F610">
        <v>341</v>
      </c>
      <c r="G610">
        <v>2.85276450313936E-2</v>
      </c>
      <c r="H610">
        <v>3.0837350111948698</v>
      </c>
      <c r="I610" t="s">
        <v>46</v>
      </c>
      <c r="J610" t="s">
        <v>16</v>
      </c>
      <c r="K610" t="s">
        <v>39</v>
      </c>
      <c r="L610">
        <v>1</v>
      </c>
      <c r="M610" t="s">
        <v>42</v>
      </c>
      <c r="N610" t="s">
        <v>42</v>
      </c>
      <c r="O610" t="b">
        <v>1</v>
      </c>
      <c r="P610">
        <v>2017</v>
      </c>
      <c r="Q610">
        <v>9</v>
      </c>
      <c r="R610">
        <v>12</v>
      </c>
      <c r="S610" t="s">
        <v>33</v>
      </c>
      <c r="T610" t="s">
        <v>42</v>
      </c>
      <c r="U610" t="s">
        <v>42</v>
      </c>
      <c r="V610" t="s">
        <v>36</v>
      </c>
      <c r="W610" t="s">
        <v>35</v>
      </c>
    </row>
    <row r="611" spans="1:23" x14ac:dyDescent="0.25">
      <c r="A611">
        <v>926</v>
      </c>
      <c r="B611" t="s">
        <v>15</v>
      </c>
      <c r="C611">
        <v>106.769043641753</v>
      </c>
      <c r="D611">
        <v>12.1975179312837</v>
      </c>
      <c r="E611" t="s">
        <v>55</v>
      </c>
      <c r="F611">
        <v>131</v>
      </c>
      <c r="G611">
        <v>2.7077317677965001E-3</v>
      </c>
      <c r="H611">
        <v>3.9350456808346101</v>
      </c>
      <c r="I611" t="s">
        <v>45</v>
      </c>
      <c r="J611" t="s">
        <v>16</v>
      </c>
      <c r="K611" t="s">
        <v>39</v>
      </c>
      <c r="L611">
        <v>1</v>
      </c>
      <c r="M611" t="s">
        <v>37</v>
      </c>
      <c r="N611" t="s">
        <v>37</v>
      </c>
      <c r="O611" t="b">
        <v>1</v>
      </c>
      <c r="P611">
        <v>2017</v>
      </c>
      <c r="Q611">
        <v>9</v>
      </c>
      <c r="R611">
        <v>12</v>
      </c>
      <c r="S611" t="s">
        <v>33</v>
      </c>
      <c r="T611" t="s">
        <v>37</v>
      </c>
      <c r="U611" t="s">
        <v>37</v>
      </c>
      <c r="V611" t="s">
        <v>36</v>
      </c>
      <c r="W611" t="s">
        <v>35</v>
      </c>
    </row>
    <row r="612" spans="1:23" x14ac:dyDescent="0.25">
      <c r="A612">
        <v>18</v>
      </c>
      <c r="B612" t="s">
        <v>15</v>
      </c>
      <c r="C612">
        <v>106.386735965048</v>
      </c>
      <c r="D612">
        <v>12.998676084307601</v>
      </c>
      <c r="E612" t="s">
        <v>41</v>
      </c>
      <c r="F612">
        <v>64</v>
      </c>
      <c r="G612">
        <v>1.7932396942567899E-3</v>
      </c>
      <c r="H612">
        <v>4.1543342055636501</v>
      </c>
      <c r="I612" t="s">
        <v>45</v>
      </c>
      <c r="J612" t="s">
        <v>16</v>
      </c>
      <c r="K612" t="s">
        <v>39</v>
      </c>
      <c r="L612">
        <v>1</v>
      </c>
      <c r="M612" t="s">
        <v>42</v>
      </c>
      <c r="N612" t="s">
        <v>42</v>
      </c>
      <c r="O612" t="b">
        <v>1</v>
      </c>
      <c r="P612">
        <v>2017</v>
      </c>
      <c r="Q612">
        <v>9</v>
      </c>
      <c r="R612">
        <v>14</v>
      </c>
      <c r="S612" t="s">
        <v>47</v>
      </c>
      <c r="T612" t="s">
        <v>37</v>
      </c>
      <c r="U612" t="s">
        <v>37</v>
      </c>
      <c r="V612" t="s">
        <v>36</v>
      </c>
      <c r="W612" t="s">
        <v>35</v>
      </c>
    </row>
    <row r="613" spans="1:23" x14ac:dyDescent="0.25">
      <c r="A613">
        <v>603</v>
      </c>
      <c r="B613" t="s">
        <v>15</v>
      </c>
      <c r="C613">
        <v>104.240295901839</v>
      </c>
      <c r="D613">
        <v>10.9457903943972</v>
      </c>
      <c r="E613" t="s">
        <v>55</v>
      </c>
      <c r="F613">
        <v>53</v>
      </c>
      <c r="G613">
        <v>1.8566009682727699E-2</v>
      </c>
      <c r="H613">
        <v>1.5049965195593</v>
      </c>
      <c r="I613" t="s">
        <v>68</v>
      </c>
      <c r="J613" t="s">
        <v>16</v>
      </c>
      <c r="K613" t="s">
        <v>39</v>
      </c>
      <c r="L613">
        <v>1</v>
      </c>
      <c r="M613" t="s">
        <v>37</v>
      </c>
      <c r="N613" t="s">
        <v>37</v>
      </c>
      <c r="O613" t="b">
        <v>1</v>
      </c>
      <c r="P613">
        <v>2017</v>
      </c>
      <c r="Q613">
        <v>9</v>
      </c>
      <c r="R613">
        <v>12</v>
      </c>
      <c r="S613" t="s">
        <v>33</v>
      </c>
      <c r="T613" t="s">
        <v>37</v>
      </c>
      <c r="U613" t="s">
        <v>37</v>
      </c>
      <c r="V613" t="s">
        <v>36</v>
      </c>
      <c r="W613" t="s">
        <v>35</v>
      </c>
    </row>
    <row r="614" spans="1:23" x14ac:dyDescent="0.25">
      <c r="A614">
        <v>799</v>
      </c>
      <c r="B614" t="s">
        <v>15</v>
      </c>
      <c r="C614">
        <v>105.973397965529</v>
      </c>
      <c r="D614">
        <v>10.9391442816585</v>
      </c>
      <c r="E614" t="s">
        <v>55</v>
      </c>
      <c r="F614">
        <v>5</v>
      </c>
      <c r="G614" s="1">
        <v>1.9296966593157901E-4</v>
      </c>
      <c r="H614">
        <v>0.79120572612515305</v>
      </c>
      <c r="I614" t="s">
        <v>90</v>
      </c>
      <c r="J614" t="s">
        <v>16</v>
      </c>
      <c r="K614" t="s">
        <v>39</v>
      </c>
      <c r="L614">
        <v>1</v>
      </c>
      <c r="M614" t="s">
        <v>37</v>
      </c>
      <c r="N614" t="s">
        <v>37</v>
      </c>
      <c r="O614" t="b">
        <v>1</v>
      </c>
      <c r="P614">
        <v>2017</v>
      </c>
      <c r="Q614">
        <v>9</v>
      </c>
      <c r="R614">
        <v>12</v>
      </c>
      <c r="S614" t="s">
        <v>33</v>
      </c>
      <c r="T614" t="s">
        <v>37</v>
      </c>
      <c r="U614" t="s">
        <v>37</v>
      </c>
      <c r="V614" t="s">
        <v>36</v>
      </c>
      <c r="W614" t="s">
        <v>35</v>
      </c>
    </row>
    <row r="615" spans="1:23" x14ac:dyDescent="0.25">
      <c r="A615">
        <v>445</v>
      </c>
      <c r="B615" t="s">
        <v>15</v>
      </c>
      <c r="C615">
        <v>104.14065519649699</v>
      </c>
      <c r="D615">
        <v>11.5286759470606</v>
      </c>
      <c r="E615" t="s">
        <v>41</v>
      </c>
      <c r="F615">
        <v>135</v>
      </c>
      <c r="G615">
        <v>1.8868406571692999E-2</v>
      </c>
      <c r="H615">
        <v>1.29410885313283</v>
      </c>
      <c r="I615" t="s">
        <v>61</v>
      </c>
      <c r="J615" t="s">
        <v>16</v>
      </c>
      <c r="K615" t="s">
        <v>39</v>
      </c>
      <c r="L615">
        <v>1</v>
      </c>
      <c r="M615" t="s">
        <v>64</v>
      </c>
      <c r="N615" t="s">
        <v>64</v>
      </c>
      <c r="O615" t="b">
        <v>1</v>
      </c>
      <c r="P615">
        <v>2017</v>
      </c>
      <c r="Q615">
        <v>9</v>
      </c>
      <c r="R615">
        <v>14</v>
      </c>
      <c r="S615" t="s">
        <v>33</v>
      </c>
      <c r="T615" t="s">
        <v>64</v>
      </c>
      <c r="U615" t="s">
        <v>64</v>
      </c>
      <c r="V615" t="s">
        <v>36</v>
      </c>
      <c r="W615" t="s">
        <v>35</v>
      </c>
    </row>
    <row r="616" spans="1:23" x14ac:dyDescent="0.25">
      <c r="A616">
        <v>85</v>
      </c>
      <c r="B616" t="s">
        <v>15</v>
      </c>
      <c r="C616">
        <v>102.837481648663</v>
      </c>
      <c r="D616">
        <v>12.463579367044501</v>
      </c>
      <c r="E616" t="s">
        <v>55</v>
      </c>
      <c r="F616">
        <v>263</v>
      </c>
      <c r="G616">
        <v>9.3013818188706604E-2</v>
      </c>
      <c r="H616">
        <v>5.2312533126481897</v>
      </c>
      <c r="I616" t="s">
        <v>49</v>
      </c>
      <c r="J616" t="s">
        <v>16</v>
      </c>
      <c r="K616" t="s">
        <v>39</v>
      </c>
      <c r="L616">
        <v>1</v>
      </c>
      <c r="M616" t="s">
        <v>42</v>
      </c>
      <c r="N616" t="s">
        <v>42</v>
      </c>
      <c r="O616" t="b">
        <v>1</v>
      </c>
      <c r="P616">
        <v>2017</v>
      </c>
      <c r="Q616">
        <v>9</v>
      </c>
      <c r="R616">
        <v>12</v>
      </c>
      <c r="S616" t="s">
        <v>33</v>
      </c>
      <c r="T616" t="s">
        <v>42</v>
      </c>
      <c r="U616" t="s">
        <v>42</v>
      </c>
      <c r="V616" t="s">
        <v>36</v>
      </c>
      <c r="W616" t="s">
        <v>35</v>
      </c>
    </row>
    <row r="617" spans="1:23" x14ac:dyDescent="0.25">
      <c r="A617">
        <v>137</v>
      </c>
      <c r="B617" t="s">
        <v>15</v>
      </c>
      <c r="C617">
        <v>103.61443706464</v>
      </c>
      <c r="D617">
        <v>10.674128312269501</v>
      </c>
      <c r="E617" t="s">
        <v>55</v>
      </c>
      <c r="F617">
        <v>49</v>
      </c>
      <c r="G617">
        <v>5.5910156233105104E-3</v>
      </c>
      <c r="H617">
        <v>1.37545350352183</v>
      </c>
      <c r="I617" t="s">
        <v>56</v>
      </c>
      <c r="J617" t="s">
        <v>16</v>
      </c>
      <c r="K617" t="s">
        <v>39</v>
      </c>
      <c r="L617">
        <v>1</v>
      </c>
      <c r="M617" t="s">
        <v>64</v>
      </c>
      <c r="N617" t="s">
        <v>64</v>
      </c>
      <c r="O617" t="b">
        <v>1</v>
      </c>
      <c r="P617">
        <v>2017</v>
      </c>
      <c r="Q617">
        <v>9</v>
      </c>
      <c r="R617">
        <v>12</v>
      </c>
      <c r="S617" t="s">
        <v>33</v>
      </c>
      <c r="T617" t="s">
        <v>54</v>
      </c>
      <c r="U617" t="s">
        <v>54</v>
      </c>
      <c r="V617" t="s">
        <v>36</v>
      </c>
      <c r="W617" t="s">
        <v>35</v>
      </c>
    </row>
    <row r="618" spans="1:23" x14ac:dyDescent="0.25">
      <c r="A618">
        <v>708</v>
      </c>
      <c r="B618" t="s">
        <v>15</v>
      </c>
      <c r="C618">
        <v>104.20511024957899</v>
      </c>
      <c r="D618">
        <v>13.583802388956901</v>
      </c>
      <c r="E618" t="s">
        <v>55</v>
      </c>
      <c r="F618">
        <v>308</v>
      </c>
      <c r="G618">
        <v>0.158806347601534</v>
      </c>
      <c r="H618">
        <v>0.105798190681743</v>
      </c>
      <c r="I618" t="s">
        <v>65</v>
      </c>
      <c r="J618" t="s">
        <v>16</v>
      </c>
      <c r="K618" t="s">
        <v>39</v>
      </c>
      <c r="L618">
        <v>1</v>
      </c>
      <c r="M618" t="s">
        <v>54</v>
      </c>
      <c r="N618" t="s">
        <v>54</v>
      </c>
      <c r="O618" t="b">
        <v>1</v>
      </c>
      <c r="P618">
        <v>2017</v>
      </c>
      <c r="Q618">
        <v>9</v>
      </c>
      <c r="R618">
        <v>12</v>
      </c>
      <c r="S618" t="s">
        <v>33</v>
      </c>
      <c r="T618" t="s">
        <v>54</v>
      </c>
      <c r="U618" t="s">
        <v>54</v>
      </c>
      <c r="V618" t="s">
        <v>36</v>
      </c>
      <c r="W618" t="s">
        <v>35</v>
      </c>
    </row>
    <row r="619" spans="1:23" x14ac:dyDescent="0.25">
      <c r="A619">
        <v>592</v>
      </c>
      <c r="B619" t="s">
        <v>15</v>
      </c>
      <c r="C619">
        <v>104.307272858077</v>
      </c>
      <c r="D619">
        <v>10.715312668934599</v>
      </c>
      <c r="E619" t="s">
        <v>55</v>
      </c>
      <c r="F619">
        <v>32</v>
      </c>
      <c r="G619">
        <v>8.8269657545292906E-3</v>
      </c>
      <c r="H619">
        <v>3.1882168582967898</v>
      </c>
      <c r="I619" t="s">
        <v>68</v>
      </c>
      <c r="J619" t="s">
        <v>16</v>
      </c>
      <c r="K619" t="s">
        <v>39</v>
      </c>
      <c r="L619">
        <v>1</v>
      </c>
      <c r="M619" t="s">
        <v>37</v>
      </c>
      <c r="N619" t="s">
        <v>37</v>
      </c>
      <c r="O619" t="b">
        <v>1</v>
      </c>
      <c r="P619">
        <v>2017</v>
      </c>
      <c r="Q619">
        <v>9</v>
      </c>
      <c r="R619">
        <v>12</v>
      </c>
      <c r="S619" t="s">
        <v>33</v>
      </c>
      <c r="T619" t="s">
        <v>37</v>
      </c>
      <c r="U619" t="s">
        <v>37</v>
      </c>
      <c r="V619" t="s">
        <v>36</v>
      </c>
      <c r="W619" t="s">
        <v>35</v>
      </c>
    </row>
    <row r="620" spans="1:23" x14ac:dyDescent="0.25">
      <c r="A620">
        <v>377</v>
      </c>
      <c r="B620" t="s">
        <v>15</v>
      </c>
      <c r="C620">
        <v>104.702933276129</v>
      </c>
      <c r="D620">
        <v>12.620481708252299</v>
      </c>
      <c r="E620" t="s">
        <v>57</v>
      </c>
      <c r="F620">
        <v>12</v>
      </c>
      <c r="G620" s="1">
        <v>3.8714087329985898E-4</v>
      </c>
      <c r="H620">
        <v>3.9358615712995202</v>
      </c>
      <c r="I620" t="s">
        <v>70</v>
      </c>
      <c r="J620" t="s">
        <v>16</v>
      </c>
      <c r="K620" t="s">
        <v>39</v>
      </c>
      <c r="L620">
        <v>1</v>
      </c>
      <c r="M620" t="s">
        <v>42</v>
      </c>
      <c r="N620" t="s">
        <v>42</v>
      </c>
      <c r="O620" t="b">
        <v>1</v>
      </c>
      <c r="P620">
        <v>2017</v>
      </c>
      <c r="Q620">
        <v>9</v>
      </c>
      <c r="R620">
        <v>13</v>
      </c>
      <c r="S620" t="s">
        <v>47</v>
      </c>
      <c r="T620" t="s">
        <v>54</v>
      </c>
      <c r="U620" t="s">
        <v>54</v>
      </c>
      <c r="V620" t="s">
        <v>36</v>
      </c>
      <c r="W620" t="s">
        <v>35</v>
      </c>
    </row>
    <row r="621" spans="1:23" x14ac:dyDescent="0.25">
      <c r="A621">
        <v>439</v>
      </c>
      <c r="B621" t="s">
        <v>15</v>
      </c>
      <c r="C621">
        <v>106.970105818573</v>
      </c>
      <c r="D621">
        <v>13.0306514880282</v>
      </c>
      <c r="E621" t="s">
        <v>41</v>
      </c>
      <c r="F621">
        <v>145</v>
      </c>
      <c r="G621">
        <v>4.4393653194322704E-3</v>
      </c>
      <c r="H621">
        <v>1.05995075201416</v>
      </c>
      <c r="I621" t="s">
        <v>72</v>
      </c>
      <c r="J621" t="s">
        <v>16</v>
      </c>
      <c r="K621" t="s">
        <v>39</v>
      </c>
      <c r="L621">
        <v>1</v>
      </c>
      <c r="M621" t="s">
        <v>59</v>
      </c>
      <c r="N621" t="s">
        <v>59</v>
      </c>
      <c r="O621" t="b">
        <v>1</v>
      </c>
      <c r="P621">
        <v>2017</v>
      </c>
      <c r="Q621">
        <v>9</v>
      </c>
      <c r="R621">
        <v>14</v>
      </c>
      <c r="S621" t="s">
        <v>33</v>
      </c>
      <c r="T621" t="s">
        <v>42</v>
      </c>
      <c r="U621" t="s">
        <v>42</v>
      </c>
      <c r="V621" t="s">
        <v>36</v>
      </c>
      <c r="W621" t="s">
        <v>35</v>
      </c>
    </row>
    <row r="622" spans="1:23" x14ac:dyDescent="0.25">
      <c r="A622">
        <v>924</v>
      </c>
      <c r="B622" t="s">
        <v>15</v>
      </c>
      <c r="C622">
        <v>105.674421749655</v>
      </c>
      <c r="D622">
        <v>13.983428997311901</v>
      </c>
      <c r="E622" t="s">
        <v>55</v>
      </c>
      <c r="F622">
        <v>114</v>
      </c>
      <c r="G622">
        <v>3.33193339732027E-3</v>
      </c>
      <c r="H622">
        <v>2.2277451827673702</v>
      </c>
      <c r="I622" t="s">
        <v>43</v>
      </c>
      <c r="J622" t="s">
        <v>16</v>
      </c>
      <c r="K622" t="s">
        <v>39</v>
      </c>
      <c r="L622">
        <v>1</v>
      </c>
      <c r="M622" t="s">
        <v>42</v>
      </c>
      <c r="N622" t="s">
        <v>42</v>
      </c>
      <c r="O622" t="b">
        <v>1</v>
      </c>
      <c r="P622">
        <v>2017</v>
      </c>
      <c r="Q622">
        <v>9</v>
      </c>
      <c r="R622">
        <v>12</v>
      </c>
      <c r="S622" t="s">
        <v>33</v>
      </c>
      <c r="T622" t="s">
        <v>42</v>
      </c>
      <c r="U622" t="s">
        <v>42</v>
      </c>
      <c r="V622" t="s">
        <v>36</v>
      </c>
      <c r="W622" t="s">
        <v>35</v>
      </c>
    </row>
    <row r="623" spans="1:23" x14ac:dyDescent="0.25">
      <c r="A623">
        <v>233</v>
      </c>
      <c r="B623" t="s">
        <v>15</v>
      </c>
      <c r="C623">
        <v>104.226772460307</v>
      </c>
      <c r="D623">
        <v>11.7300550649353</v>
      </c>
      <c r="E623" t="s">
        <v>57</v>
      </c>
      <c r="F623">
        <v>255</v>
      </c>
      <c r="G623">
        <v>0.12664527299515299</v>
      </c>
      <c r="H623">
        <v>4.3848071391580099</v>
      </c>
      <c r="I623" t="s">
        <v>61</v>
      </c>
      <c r="J623" t="s">
        <v>16</v>
      </c>
      <c r="K623" t="s">
        <v>39</v>
      </c>
      <c r="L623">
        <v>1</v>
      </c>
      <c r="M623" t="s">
        <v>42</v>
      </c>
      <c r="N623" t="s">
        <v>42</v>
      </c>
      <c r="O623" t="b">
        <v>1</v>
      </c>
      <c r="P623">
        <v>2017</v>
      </c>
      <c r="Q623">
        <v>9</v>
      </c>
      <c r="R623">
        <v>13</v>
      </c>
      <c r="S623" t="s">
        <v>47</v>
      </c>
      <c r="T623" t="s">
        <v>42</v>
      </c>
      <c r="U623" t="s">
        <v>42</v>
      </c>
      <c r="V623" t="s">
        <v>36</v>
      </c>
      <c r="W623" t="s">
        <v>35</v>
      </c>
    </row>
    <row r="624" spans="1:23" x14ac:dyDescent="0.25">
      <c r="A624">
        <v>491</v>
      </c>
      <c r="B624" t="s">
        <v>15</v>
      </c>
      <c r="C624">
        <v>103.703457860455</v>
      </c>
      <c r="D624">
        <v>13.2795699810166</v>
      </c>
      <c r="E624" t="s">
        <v>44</v>
      </c>
      <c r="F624">
        <v>8</v>
      </c>
      <c r="G624" s="1">
        <v>2.7689815474887298E-4</v>
      </c>
      <c r="H624">
        <v>4.7123889803846897</v>
      </c>
      <c r="I624" t="s">
        <v>65</v>
      </c>
      <c r="J624" t="s">
        <v>16</v>
      </c>
      <c r="K624" t="s">
        <v>39</v>
      </c>
      <c r="L624">
        <v>1</v>
      </c>
      <c r="M624" t="s">
        <v>59</v>
      </c>
      <c r="N624" t="s">
        <v>59</v>
      </c>
      <c r="O624" t="b">
        <v>1</v>
      </c>
      <c r="P624">
        <v>2017</v>
      </c>
      <c r="Q624">
        <v>9</v>
      </c>
      <c r="R624">
        <v>14</v>
      </c>
      <c r="S624" t="s">
        <v>33</v>
      </c>
      <c r="T624" t="s">
        <v>42</v>
      </c>
      <c r="U624" t="s">
        <v>42</v>
      </c>
      <c r="V624" t="s">
        <v>36</v>
      </c>
      <c r="W624" t="s">
        <v>35</v>
      </c>
    </row>
    <row r="625" spans="1:23" x14ac:dyDescent="0.25">
      <c r="A625">
        <v>330</v>
      </c>
      <c r="B625" t="s">
        <v>15</v>
      </c>
      <c r="C625">
        <v>105.878082617177</v>
      </c>
      <c r="D625">
        <v>11.3403945025784</v>
      </c>
      <c r="E625" t="s">
        <v>55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39</v>
      </c>
      <c r="L625">
        <v>1</v>
      </c>
      <c r="M625" t="s">
        <v>37</v>
      </c>
      <c r="N625" t="s">
        <v>37</v>
      </c>
      <c r="O625" t="b">
        <v>1</v>
      </c>
      <c r="P625">
        <v>2017</v>
      </c>
      <c r="Q625">
        <v>9</v>
      </c>
      <c r="R625">
        <v>12</v>
      </c>
      <c r="S625" t="s">
        <v>33</v>
      </c>
      <c r="T625" t="s">
        <v>37</v>
      </c>
      <c r="U625" t="s">
        <v>37</v>
      </c>
      <c r="V625" t="s">
        <v>36</v>
      </c>
      <c r="W625" t="s">
        <v>35</v>
      </c>
    </row>
    <row r="626" spans="1:23" x14ac:dyDescent="0.25">
      <c r="A626">
        <v>95</v>
      </c>
      <c r="B626" t="s">
        <v>15</v>
      </c>
      <c r="C626">
        <v>104.106872850076</v>
      </c>
      <c r="D626">
        <v>11.491317836640301</v>
      </c>
      <c r="E626" t="s">
        <v>44</v>
      </c>
      <c r="F626">
        <v>192</v>
      </c>
      <c r="G626">
        <v>7.2040339930291297E-2</v>
      </c>
      <c r="H626">
        <v>0.71983313512022595</v>
      </c>
      <c r="I626" t="s">
        <v>61</v>
      </c>
      <c r="J626" t="s">
        <v>16</v>
      </c>
      <c r="K626" t="s">
        <v>39</v>
      </c>
      <c r="L626">
        <v>1</v>
      </c>
      <c r="M626" t="s">
        <v>64</v>
      </c>
      <c r="N626" t="s">
        <v>64</v>
      </c>
      <c r="O626" t="b">
        <v>1</v>
      </c>
      <c r="P626">
        <v>2017</v>
      </c>
      <c r="Q626">
        <v>9</v>
      </c>
      <c r="R626">
        <v>13</v>
      </c>
      <c r="S626" t="s">
        <v>33</v>
      </c>
      <c r="T626" t="s">
        <v>37</v>
      </c>
      <c r="U626" t="s">
        <v>37</v>
      </c>
      <c r="V626" t="s">
        <v>36</v>
      </c>
      <c r="W626" t="s">
        <v>35</v>
      </c>
    </row>
    <row r="627" spans="1:23" x14ac:dyDescent="0.25">
      <c r="A627">
        <v>791</v>
      </c>
      <c r="B627" t="s">
        <v>15</v>
      </c>
      <c r="C627">
        <v>104.451080763531</v>
      </c>
      <c r="D627">
        <v>13.3156362033713</v>
      </c>
      <c r="E627" t="s">
        <v>60</v>
      </c>
      <c r="F627">
        <v>49</v>
      </c>
      <c r="G627">
        <v>5.1622937030769596E-3</v>
      </c>
      <c r="H627">
        <v>3.1952639069986302</v>
      </c>
      <c r="I627" t="s">
        <v>65</v>
      </c>
      <c r="J627" t="s">
        <v>16</v>
      </c>
      <c r="K627" t="s">
        <v>39</v>
      </c>
      <c r="L627">
        <v>1</v>
      </c>
      <c r="M627" t="s">
        <v>69</v>
      </c>
      <c r="N627" t="s">
        <v>69</v>
      </c>
      <c r="O627" t="b">
        <v>1</v>
      </c>
      <c r="P627">
        <v>2017</v>
      </c>
      <c r="Q627">
        <v>9</v>
      </c>
      <c r="R627">
        <v>15</v>
      </c>
      <c r="S627" t="s">
        <v>33</v>
      </c>
      <c r="T627" t="s">
        <v>69</v>
      </c>
      <c r="U627" t="s">
        <v>69</v>
      </c>
      <c r="V627" t="s">
        <v>36</v>
      </c>
      <c r="W627" t="s">
        <v>35</v>
      </c>
    </row>
    <row r="628" spans="1:23" x14ac:dyDescent="0.25">
      <c r="A628">
        <v>609</v>
      </c>
      <c r="B628" t="s">
        <v>15</v>
      </c>
      <c r="C628">
        <v>105.89365677231299</v>
      </c>
      <c r="D628">
        <v>13.5823603095506</v>
      </c>
      <c r="E628" t="s">
        <v>57</v>
      </c>
      <c r="F628">
        <v>74</v>
      </c>
      <c r="G628">
        <v>1.08640494630791E-2</v>
      </c>
      <c r="H628">
        <v>0.74264499774396298</v>
      </c>
      <c r="I628" t="s">
        <v>58</v>
      </c>
      <c r="J628" t="s">
        <v>16</v>
      </c>
      <c r="K628" t="s">
        <v>39</v>
      </c>
      <c r="L628">
        <v>1</v>
      </c>
      <c r="M628" t="s">
        <v>42</v>
      </c>
      <c r="N628" t="s">
        <v>42</v>
      </c>
      <c r="O628" t="b">
        <v>1</v>
      </c>
      <c r="P628">
        <v>2017</v>
      </c>
      <c r="Q628">
        <v>9</v>
      </c>
      <c r="R628">
        <v>13</v>
      </c>
      <c r="S628" t="s">
        <v>47</v>
      </c>
      <c r="T628" t="s">
        <v>37</v>
      </c>
      <c r="U628" t="s">
        <v>37</v>
      </c>
      <c r="V628" t="s">
        <v>36</v>
      </c>
      <c r="W628" t="s">
        <v>35</v>
      </c>
    </row>
    <row r="629" spans="1:23" x14ac:dyDescent="0.25">
      <c r="A629">
        <v>895</v>
      </c>
      <c r="B629" t="s">
        <v>15</v>
      </c>
      <c r="C629">
        <v>105.761296544701</v>
      </c>
      <c r="D629">
        <v>12.3462112991275</v>
      </c>
      <c r="E629" t="s">
        <v>55</v>
      </c>
      <c r="F629">
        <v>41</v>
      </c>
      <c r="G629">
        <v>2.15395085063796E-2</v>
      </c>
      <c r="H629">
        <v>4.3317396199529101</v>
      </c>
      <c r="I629" t="s">
        <v>67</v>
      </c>
      <c r="J629" t="s">
        <v>16</v>
      </c>
      <c r="K629" t="s">
        <v>39</v>
      </c>
      <c r="L629">
        <v>1</v>
      </c>
      <c r="M629" t="s">
        <v>37</v>
      </c>
      <c r="N629" t="s">
        <v>37</v>
      </c>
      <c r="O629" t="b">
        <v>1</v>
      </c>
      <c r="P629">
        <v>2017</v>
      </c>
      <c r="Q629">
        <v>9</v>
      </c>
      <c r="R629">
        <v>12</v>
      </c>
      <c r="S629" t="s">
        <v>33</v>
      </c>
      <c r="T629" t="s">
        <v>37</v>
      </c>
      <c r="U629" t="s">
        <v>37</v>
      </c>
      <c r="V629" t="s">
        <v>36</v>
      </c>
      <c r="W629" t="s">
        <v>35</v>
      </c>
    </row>
    <row r="630" spans="1:23" x14ac:dyDescent="0.25">
      <c r="A630">
        <v>462</v>
      </c>
      <c r="B630" t="s">
        <v>15</v>
      </c>
      <c r="C630">
        <v>104.257515425712</v>
      </c>
      <c r="D630">
        <v>11.3826835909869</v>
      </c>
      <c r="E630" t="s">
        <v>55</v>
      </c>
      <c r="F630">
        <v>71</v>
      </c>
      <c r="G630">
        <v>3.2650438412227499E-3</v>
      </c>
      <c r="H630">
        <v>0.29911979619028101</v>
      </c>
      <c r="I630" t="s">
        <v>61</v>
      </c>
      <c r="J630" t="s">
        <v>16</v>
      </c>
      <c r="K630" t="s">
        <v>39</v>
      </c>
      <c r="L630">
        <v>1</v>
      </c>
      <c r="M630" t="s">
        <v>62</v>
      </c>
      <c r="N630" t="s">
        <v>62</v>
      </c>
      <c r="O630" t="b">
        <v>1</v>
      </c>
      <c r="P630">
        <v>2017</v>
      </c>
      <c r="Q630">
        <v>9</v>
      </c>
      <c r="R630">
        <v>13</v>
      </c>
      <c r="S630" t="s">
        <v>53</v>
      </c>
      <c r="T630" t="s">
        <v>54</v>
      </c>
      <c r="U630" t="s">
        <v>54</v>
      </c>
      <c r="V630" t="s">
        <v>36</v>
      </c>
      <c r="W630" t="s">
        <v>35</v>
      </c>
    </row>
    <row r="631" spans="1:23" x14ac:dyDescent="0.25">
      <c r="A631">
        <v>785</v>
      </c>
      <c r="B631" t="s">
        <v>15</v>
      </c>
      <c r="C631">
        <v>103.047013926636</v>
      </c>
      <c r="D631">
        <v>12.606810382312</v>
      </c>
      <c r="E631" t="s">
        <v>55</v>
      </c>
      <c r="F631">
        <v>126</v>
      </c>
      <c r="G631">
        <v>6.0276004421161199E-3</v>
      </c>
      <c r="H631">
        <v>3.3963131271318501</v>
      </c>
      <c r="I631" t="s">
        <v>49</v>
      </c>
      <c r="J631" t="s">
        <v>16</v>
      </c>
      <c r="K631" t="s">
        <v>39</v>
      </c>
      <c r="L631">
        <v>1</v>
      </c>
      <c r="M631" t="s">
        <v>37</v>
      </c>
      <c r="N631" t="s">
        <v>37</v>
      </c>
      <c r="O631" t="b">
        <v>1</v>
      </c>
      <c r="P631">
        <v>2017</v>
      </c>
      <c r="Q631">
        <v>9</v>
      </c>
      <c r="R631">
        <v>12</v>
      </c>
      <c r="S631" t="s">
        <v>33</v>
      </c>
      <c r="T631" t="s">
        <v>37</v>
      </c>
      <c r="U631" t="s">
        <v>37</v>
      </c>
      <c r="V631" t="s">
        <v>36</v>
      </c>
      <c r="W631" t="s">
        <v>35</v>
      </c>
    </row>
    <row r="632" spans="1:23" x14ac:dyDescent="0.25">
      <c r="A632">
        <v>322</v>
      </c>
      <c r="B632" t="s">
        <v>15</v>
      </c>
      <c r="C632">
        <v>103.87490053826799</v>
      </c>
      <c r="D632">
        <v>14.073328289561999</v>
      </c>
      <c r="E632" t="s">
        <v>55</v>
      </c>
      <c r="F632">
        <v>61</v>
      </c>
      <c r="G632">
        <v>2.5004705746165899E-3</v>
      </c>
      <c r="H632">
        <v>4.7123889803846897</v>
      </c>
      <c r="I632" t="s">
        <v>65</v>
      </c>
      <c r="J632" t="s">
        <v>16</v>
      </c>
      <c r="K632" t="s">
        <v>39</v>
      </c>
      <c r="L632">
        <v>1</v>
      </c>
      <c r="M632" t="s">
        <v>42</v>
      </c>
      <c r="N632" t="s">
        <v>42</v>
      </c>
      <c r="O632" t="b">
        <v>1</v>
      </c>
      <c r="P632">
        <v>2017</v>
      </c>
      <c r="Q632">
        <v>9</v>
      </c>
      <c r="R632">
        <v>12</v>
      </c>
      <c r="S632" t="s">
        <v>33</v>
      </c>
      <c r="T632" t="s">
        <v>42</v>
      </c>
      <c r="U632" t="s">
        <v>42</v>
      </c>
      <c r="V632" t="s">
        <v>36</v>
      </c>
      <c r="W632" t="s">
        <v>35</v>
      </c>
    </row>
    <row r="633" spans="1:23" x14ac:dyDescent="0.25">
      <c r="A633">
        <v>522</v>
      </c>
      <c r="B633" t="s">
        <v>15</v>
      </c>
      <c r="C633">
        <v>103.251507851108</v>
      </c>
      <c r="D633">
        <v>12.168867774953201</v>
      </c>
      <c r="E633" t="s">
        <v>55</v>
      </c>
      <c r="F633">
        <v>620</v>
      </c>
      <c r="G633">
        <v>1.9706226011652301E-2</v>
      </c>
      <c r="H633">
        <v>4.97702069576947</v>
      </c>
      <c r="I633" t="s">
        <v>40</v>
      </c>
      <c r="J633" t="s">
        <v>16</v>
      </c>
      <c r="K633" t="s">
        <v>39</v>
      </c>
      <c r="L633">
        <v>1</v>
      </c>
      <c r="M633" t="s">
        <v>42</v>
      </c>
      <c r="N633" t="s">
        <v>42</v>
      </c>
      <c r="O633" t="b">
        <v>1</v>
      </c>
      <c r="P633">
        <v>2017</v>
      </c>
      <c r="Q633">
        <v>9</v>
      </c>
      <c r="R633">
        <v>12</v>
      </c>
      <c r="S633" t="s">
        <v>33</v>
      </c>
      <c r="T633" t="s">
        <v>42</v>
      </c>
      <c r="U633" t="s">
        <v>42</v>
      </c>
      <c r="V633" t="s">
        <v>36</v>
      </c>
      <c r="W633" t="s">
        <v>35</v>
      </c>
    </row>
    <row r="634" spans="1:23" x14ac:dyDescent="0.25">
      <c r="A634">
        <v>733</v>
      </c>
      <c r="B634" t="s">
        <v>15</v>
      </c>
      <c r="C634">
        <v>102.492956095393</v>
      </c>
      <c r="D634">
        <v>13.347407301114099</v>
      </c>
      <c r="E634" t="s">
        <v>55</v>
      </c>
      <c r="F634">
        <v>131</v>
      </c>
      <c r="G634">
        <v>1.7542079780829799E-2</v>
      </c>
      <c r="H634">
        <v>3.0704888992447299</v>
      </c>
      <c r="I634" t="s">
        <v>49</v>
      </c>
      <c r="J634" t="s">
        <v>16</v>
      </c>
      <c r="K634" t="s">
        <v>39</v>
      </c>
      <c r="L634">
        <v>1</v>
      </c>
      <c r="M634" t="s">
        <v>37</v>
      </c>
      <c r="N634" t="s">
        <v>37</v>
      </c>
      <c r="O634" t="b">
        <v>1</v>
      </c>
      <c r="P634">
        <v>2017</v>
      </c>
      <c r="Q634">
        <v>9</v>
      </c>
      <c r="R634">
        <v>12</v>
      </c>
      <c r="S634" t="s">
        <v>33</v>
      </c>
      <c r="T634" t="s">
        <v>37</v>
      </c>
      <c r="U634" t="s">
        <v>37</v>
      </c>
      <c r="V634" t="s">
        <v>36</v>
      </c>
      <c r="W634" t="s">
        <v>35</v>
      </c>
    </row>
    <row r="635" spans="1:23" x14ac:dyDescent="0.25">
      <c r="A635">
        <v>898</v>
      </c>
      <c r="B635" t="s">
        <v>15</v>
      </c>
      <c r="C635">
        <v>105.00394440635201</v>
      </c>
      <c r="D635">
        <v>13.250066344945701</v>
      </c>
      <c r="E635" t="s">
        <v>60</v>
      </c>
      <c r="F635">
        <v>108</v>
      </c>
      <c r="G635">
        <v>1.24014946426079E-2</v>
      </c>
      <c r="H635">
        <v>5.5032724409465601</v>
      </c>
      <c r="I635" t="s">
        <v>43</v>
      </c>
      <c r="J635" t="s">
        <v>16</v>
      </c>
      <c r="K635" t="s">
        <v>39</v>
      </c>
      <c r="L635">
        <v>1</v>
      </c>
      <c r="M635" t="s">
        <v>50</v>
      </c>
      <c r="N635" t="s">
        <v>50</v>
      </c>
      <c r="O635" t="b">
        <v>1</v>
      </c>
      <c r="P635">
        <v>2017</v>
      </c>
      <c r="Q635">
        <v>9</v>
      </c>
      <c r="R635">
        <v>15</v>
      </c>
      <c r="S635" t="s">
        <v>33</v>
      </c>
      <c r="T635" t="s">
        <v>50</v>
      </c>
      <c r="U635" t="s">
        <v>50</v>
      </c>
      <c r="V635" t="s">
        <v>36</v>
      </c>
      <c r="W635" t="s">
        <v>35</v>
      </c>
    </row>
    <row r="636" spans="1:23" x14ac:dyDescent="0.25">
      <c r="A636">
        <v>923</v>
      </c>
      <c r="B636" t="s">
        <v>15</v>
      </c>
      <c r="C636">
        <v>105.58543607327501</v>
      </c>
      <c r="D636">
        <v>13.9970558835265</v>
      </c>
      <c r="E636" t="s">
        <v>44</v>
      </c>
      <c r="F636">
        <v>116</v>
      </c>
      <c r="G636">
        <v>7.7657395579002501E-3</v>
      </c>
      <c r="H636">
        <v>2.3944890433196999</v>
      </c>
      <c r="I636" t="s">
        <v>43</v>
      </c>
      <c r="J636" t="s">
        <v>16</v>
      </c>
      <c r="K636" t="s">
        <v>39</v>
      </c>
      <c r="L636">
        <v>1</v>
      </c>
      <c r="M636" t="s">
        <v>59</v>
      </c>
      <c r="N636" t="s">
        <v>59</v>
      </c>
      <c r="O636" t="b">
        <v>1</v>
      </c>
      <c r="P636">
        <v>2017</v>
      </c>
      <c r="Q636">
        <v>9</v>
      </c>
      <c r="R636">
        <v>14</v>
      </c>
      <c r="S636" t="s">
        <v>33</v>
      </c>
      <c r="T636" t="s">
        <v>42</v>
      </c>
      <c r="U636" t="s">
        <v>42</v>
      </c>
      <c r="V636" t="s">
        <v>36</v>
      </c>
      <c r="W636" t="s">
        <v>35</v>
      </c>
    </row>
    <row r="637" spans="1:23" x14ac:dyDescent="0.25">
      <c r="A637">
        <v>138</v>
      </c>
      <c r="B637" t="s">
        <v>15</v>
      </c>
      <c r="C637">
        <v>106.217507551916</v>
      </c>
      <c r="D637">
        <v>13.0980001022966</v>
      </c>
      <c r="E637" t="s">
        <v>55</v>
      </c>
      <c r="F637">
        <v>65</v>
      </c>
      <c r="G637">
        <v>5.4922086962868903E-3</v>
      </c>
      <c r="H637">
        <v>2.52366184562266</v>
      </c>
      <c r="I637" t="s">
        <v>45</v>
      </c>
      <c r="J637" t="s">
        <v>16</v>
      </c>
      <c r="K637" t="s">
        <v>39</v>
      </c>
      <c r="L637">
        <v>1</v>
      </c>
      <c r="M637" t="s">
        <v>64</v>
      </c>
      <c r="N637" t="s">
        <v>64</v>
      </c>
      <c r="O637" t="b">
        <v>1</v>
      </c>
      <c r="P637">
        <v>2017</v>
      </c>
      <c r="Q637">
        <v>9</v>
      </c>
      <c r="R637">
        <v>12</v>
      </c>
      <c r="S637" t="s">
        <v>33</v>
      </c>
      <c r="T637" t="s">
        <v>50</v>
      </c>
      <c r="U637" t="s">
        <v>50</v>
      </c>
      <c r="V637" t="s">
        <v>36</v>
      </c>
      <c r="W637" t="s">
        <v>35</v>
      </c>
    </row>
    <row r="638" spans="1:23" x14ac:dyDescent="0.25">
      <c r="A638">
        <v>448</v>
      </c>
      <c r="B638" t="s">
        <v>15</v>
      </c>
      <c r="C638">
        <v>104.179935254388</v>
      </c>
      <c r="D638">
        <v>12.5022018471903</v>
      </c>
      <c r="E638" t="s">
        <v>55</v>
      </c>
      <c r="F638">
        <v>24</v>
      </c>
      <c r="G638">
        <v>3.6906276308950299E-3</v>
      </c>
      <c r="H638">
        <v>5.59419437105052</v>
      </c>
      <c r="I638" t="s">
        <v>40</v>
      </c>
      <c r="J638" t="s">
        <v>16</v>
      </c>
      <c r="K638" t="s">
        <v>39</v>
      </c>
      <c r="L638">
        <v>1</v>
      </c>
      <c r="M638" t="s">
        <v>37</v>
      </c>
      <c r="N638" t="s">
        <v>37</v>
      </c>
      <c r="O638" t="b">
        <v>1</v>
      </c>
      <c r="P638">
        <v>2017</v>
      </c>
      <c r="Q638">
        <v>9</v>
      </c>
      <c r="R638">
        <v>12</v>
      </c>
      <c r="S638" t="s">
        <v>33</v>
      </c>
      <c r="T638" t="s">
        <v>37</v>
      </c>
      <c r="U638" t="s">
        <v>37</v>
      </c>
      <c r="V638" t="s">
        <v>36</v>
      </c>
      <c r="W638" t="s">
        <v>35</v>
      </c>
    </row>
    <row r="639" spans="1:23" x14ac:dyDescent="0.25">
      <c r="A639">
        <v>13</v>
      </c>
      <c r="B639" t="s">
        <v>15</v>
      </c>
      <c r="C639">
        <v>105.588797141336</v>
      </c>
      <c r="D639">
        <v>11.584132410719899</v>
      </c>
      <c r="E639" t="s">
        <v>55</v>
      </c>
      <c r="F639">
        <v>10</v>
      </c>
      <c r="G639" s="1">
        <v>4.3437786129351801E-4</v>
      </c>
      <c r="H639">
        <v>1.88840757159355</v>
      </c>
      <c r="I639" t="s">
        <v>66</v>
      </c>
      <c r="J639" t="s">
        <v>16</v>
      </c>
      <c r="K639" t="s">
        <v>39</v>
      </c>
      <c r="L639">
        <v>1</v>
      </c>
      <c r="M639" t="s">
        <v>37</v>
      </c>
      <c r="N639" t="s">
        <v>37</v>
      </c>
      <c r="O639" t="b">
        <v>1</v>
      </c>
      <c r="P639">
        <v>2017</v>
      </c>
      <c r="Q639">
        <v>9</v>
      </c>
      <c r="R639">
        <v>12</v>
      </c>
      <c r="S639" t="s">
        <v>33</v>
      </c>
      <c r="T639" t="s">
        <v>37</v>
      </c>
      <c r="U639" t="s">
        <v>37</v>
      </c>
      <c r="V639" t="s">
        <v>36</v>
      </c>
      <c r="W639" t="s">
        <v>35</v>
      </c>
    </row>
    <row r="640" spans="1:23" x14ac:dyDescent="0.25">
      <c r="A640">
        <v>438</v>
      </c>
      <c r="B640" t="s">
        <v>15</v>
      </c>
      <c r="C640">
        <v>106.743580444763</v>
      </c>
      <c r="D640">
        <v>12.2531839469305</v>
      </c>
      <c r="E640" t="s">
        <v>60</v>
      </c>
      <c r="F640">
        <v>140</v>
      </c>
      <c r="G640">
        <v>7.0188200730849602E-3</v>
      </c>
      <c r="H640">
        <v>2.23758551902614</v>
      </c>
      <c r="I640" t="s">
        <v>45</v>
      </c>
      <c r="J640" t="s">
        <v>16</v>
      </c>
      <c r="K640" t="s">
        <v>39</v>
      </c>
      <c r="L640">
        <v>1</v>
      </c>
      <c r="M640" t="s">
        <v>50</v>
      </c>
      <c r="N640" t="s">
        <v>50</v>
      </c>
      <c r="O640" t="b">
        <v>1</v>
      </c>
      <c r="P640">
        <v>2017</v>
      </c>
      <c r="Q640">
        <v>9</v>
      </c>
      <c r="R640">
        <v>15</v>
      </c>
      <c r="S640" t="s">
        <v>33</v>
      </c>
      <c r="T640" t="s">
        <v>50</v>
      </c>
      <c r="U640" t="s">
        <v>50</v>
      </c>
      <c r="V640" t="s">
        <v>36</v>
      </c>
      <c r="W640" t="s">
        <v>35</v>
      </c>
    </row>
    <row r="641" spans="1:23" x14ac:dyDescent="0.25">
      <c r="A641">
        <v>694</v>
      </c>
      <c r="B641" t="s">
        <v>15</v>
      </c>
      <c r="C641">
        <v>107.12268413901501</v>
      </c>
      <c r="D641">
        <v>13.8860142423874</v>
      </c>
      <c r="E641" t="s">
        <v>55</v>
      </c>
      <c r="F641">
        <v>205</v>
      </c>
      <c r="G641">
        <v>2.1404524620039101E-2</v>
      </c>
      <c r="H641">
        <v>2.2903113306438398</v>
      </c>
      <c r="I641" t="s">
        <v>48</v>
      </c>
      <c r="J641" t="s">
        <v>16</v>
      </c>
      <c r="K641" t="s">
        <v>39</v>
      </c>
      <c r="L641">
        <v>1</v>
      </c>
      <c r="M641" t="s">
        <v>37</v>
      </c>
      <c r="N641" t="s">
        <v>37</v>
      </c>
      <c r="O641" t="b">
        <v>1</v>
      </c>
      <c r="P641">
        <v>2017</v>
      </c>
      <c r="Q641">
        <v>9</v>
      </c>
      <c r="R641">
        <v>12</v>
      </c>
      <c r="S641" t="s">
        <v>33</v>
      </c>
      <c r="T641" t="s">
        <v>37</v>
      </c>
      <c r="U641" t="s">
        <v>37</v>
      </c>
      <c r="V641" t="s">
        <v>36</v>
      </c>
      <c r="W641" t="s">
        <v>35</v>
      </c>
    </row>
    <row r="642" spans="1:23" x14ac:dyDescent="0.25">
      <c r="A642">
        <v>73</v>
      </c>
      <c r="B642" t="s">
        <v>15</v>
      </c>
      <c r="C642">
        <v>103.27651438445901</v>
      </c>
      <c r="D642">
        <v>14.142547733744401</v>
      </c>
      <c r="E642" t="s">
        <v>55</v>
      </c>
      <c r="F642">
        <v>50</v>
      </c>
      <c r="G642">
        <v>3.3661329275507302E-3</v>
      </c>
      <c r="H642">
        <v>0.97133359008530895</v>
      </c>
      <c r="I642" t="s">
        <v>17</v>
      </c>
      <c r="J642" t="s">
        <v>16</v>
      </c>
      <c r="K642" t="s">
        <v>39</v>
      </c>
      <c r="L642">
        <v>1</v>
      </c>
      <c r="M642" t="s">
        <v>54</v>
      </c>
      <c r="N642" t="s">
        <v>54</v>
      </c>
      <c r="O642" t="b">
        <v>1</v>
      </c>
      <c r="P642">
        <v>2017</v>
      </c>
      <c r="Q642">
        <v>9</v>
      </c>
      <c r="R642">
        <v>14</v>
      </c>
      <c r="S642" t="s">
        <v>53</v>
      </c>
      <c r="T642" t="s">
        <v>37</v>
      </c>
      <c r="U642" t="s">
        <v>37</v>
      </c>
      <c r="V642" t="s">
        <v>36</v>
      </c>
      <c r="W642" t="s">
        <v>35</v>
      </c>
    </row>
    <row r="643" spans="1:23" x14ac:dyDescent="0.25">
      <c r="A643">
        <v>65</v>
      </c>
      <c r="B643" t="s">
        <v>15</v>
      </c>
      <c r="C643">
        <v>104.54112802274901</v>
      </c>
      <c r="D643">
        <v>13.641445925850901</v>
      </c>
      <c r="E643" t="s">
        <v>55</v>
      </c>
      <c r="F643">
        <v>174</v>
      </c>
      <c r="G643">
        <v>2.2105988944603201E-2</v>
      </c>
      <c r="H643">
        <v>2.0147258648339901</v>
      </c>
      <c r="I643" t="s">
        <v>43</v>
      </c>
      <c r="J643" t="s">
        <v>16</v>
      </c>
      <c r="K643" t="s">
        <v>39</v>
      </c>
      <c r="L643">
        <v>1</v>
      </c>
      <c r="M643" t="s">
        <v>37</v>
      </c>
      <c r="N643" t="s">
        <v>37</v>
      </c>
      <c r="O643" t="b">
        <v>1</v>
      </c>
      <c r="P643">
        <v>2017</v>
      </c>
      <c r="Q643">
        <v>9</v>
      </c>
      <c r="R643">
        <v>12</v>
      </c>
      <c r="S643" t="s">
        <v>33</v>
      </c>
      <c r="T643" t="s">
        <v>37</v>
      </c>
      <c r="U643" t="s">
        <v>37</v>
      </c>
      <c r="V643" t="s">
        <v>36</v>
      </c>
      <c r="W643" t="s">
        <v>35</v>
      </c>
    </row>
    <row r="644" spans="1:23" x14ac:dyDescent="0.25">
      <c r="A644">
        <v>551</v>
      </c>
      <c r="B644" t="s">
        <v>15</v>
      </c>
      <c r="C644">
        <v>104.152122539982</v>
      </c>
      <c r="D644">
        <v>11.5075696681957</v>
      </c>
      <c r="E644" t="s">
        <v>44</v>
      </c>
      <c r="F644">
        <v>119</v>
      </c>
      <c r="G644">
        <v>1.3783567489090799E-2</v>
      </c>
      <c r="H644">
        <v>3.0316382147584302</v>
      </c>
      <c r="I644" t="s">
        <v>61</v>
      </c>
      <c r="J644" t="s">
        <v>16</v>
      </c>
      <c r="K644" t="s">
        <v>39</v>
      </c>
      <c r="L644">
        <v>1</v>
      </c>
      <c r="M644" t="s">
        <v>64</v>
      </c>
      <c r="N644" t="s">
        <v>64</v>
      </c>
      <c r="O644" t="b">
        <v>1</v>
      </c>
      <c r="P644">
        <v>2017</v>
      </c>
      <c r="Q644">
        <v>9</v>
      </c>
      <c r="R644">
        <v>13</v>
      </c>
      <c r="S644" t="s">
        <v>33</v>
      </c>
      <c r="T644" t="s">
        <v>37</v>
      </c>
      <c r="U644" t="s">
        <v>37</v>
      </c>
      <c r="V644" t="s">
        <v>36</v>
      </c>
      <c r="W644" t="s">
        <v>35</v>
      </c>
    </row>
    <row r="645" spans="1:23" x14ac:dyDescent="0.25">
      <c r="A645">
        <v>378</v>
      </c>
      <c r="B645" t="s">
        <v>15</v>
      </c>
      <c r="C645">
        <v>104.468256683099</v>
      </c>
      <c r="D645">
        <v>13.070641846107501</v>
      </c>
      <c r="E645" t="s">
        <v>60</v>
      </c>
      <c r="F645">
        <v>18</v>
      </c>
      <c r="G645">
        <v>1.5582784240052701E-3</v>
      </c>
      <c r="H645">
        <v>3.8121242526101802</v>
      </c>
      <c r="I645" t="s">
        <v>65</v>
      </c>
      <c r="J645" t="s">
        <v>16</v>
      </c>
      <c r="K645" t="s">
        <v>39</v>
      </c>
      <c r="L645">
        <v>1</v>
      </c>
      <c r="M645" t="s">
        <v>69</v>
      </c>
      <c r="N645" t="s">
        <v>69</v>
      </c>
      <c r="O645" t="b">
        <v>1</v>
      </c>
      <c r="P645">
        <v>2017</v>
      </c>
      <c r="Q645">
        <v>9</v>
      </c>
      <c r="R645">
        <v>15</v>
      </c>
      <c r="S645" t="s">
        <v>33</v>
      </c>
      <c r="T645" t="s">
        <v>69</v>
      </c>
      <c r="U645" t="s">
        <v>69</v>
      </c>
      <c r="V645" t="s">
        <v>36</v>
      </c>
      <c r="W645" t="s">
        <v>35</v>
      </c>
    </row>
    <row r="646" spans="1:23" x14ac:dyDescent="0.25">
      <c r="A646">
        <v>813</v>
      </c>
      <c r="B646" t="s">
        <v>15</v>
      </c>
      <c r="C646">
        <v>103.24638551383001</v>
      </c>
      <c r="D646">
        <v>13.935245108736799</v>
      </c>
      <c r="E646" t="s">
        <v>55</v>
      </c>
      <c r="F646">
        <v>45</v>
      </c>
      <c r="G646">
        <v>4.8463432637259997E-3</v>
      </c>
      <c r="H646">
        <v>2.9396941503935698</v>
      </c>
      <c r="I646" t="s">
        <v>71</v>
      </c>
      <c r="J646" t="s">
        <v>16</v>
      </c>
      <c r="K646" t="s">
        <v>39</v>
      </c>
      <c r="L646">
        <v>1</v>
      </c>
      <c r="M646" t="s">
        <v>54</v>
      </c>
      <c r="N646" t="s">
        <v>54</v>
      </c>
      <c r="O646" t="b">
        <v>1</v>
      </c>
      <c r="P646">
        <v>2017</v>
      </c>
      <c r="Q646">
        <v>9</v>
      </c>
      <c r="R646">
        <v>14</v>
      </c>
      <c r="S646" t="s">
        <v>53</v>
      </c>
      <c r="T646" t="s">
        <v>54</v>
      </c>
      <c r="U646" t="s">
        <v>54</v>
      </c>
      <c r="V646" t="s">
        <v>36</v>
      </c>
      <c r="W646" t="s">
        <v>35</v>
      </c>
    </row>
    <row r="647" spans="1:23" x14ac:dyDescent="0.25">
      <c r="A647">
        <v>311</v>
      </c>
      <c r="B647" t="s">
        <v>15</v>
      </c>
      <c r="C647">
        <v>107.076343023178</v>
      </c>
      <c r="D647">
        <v>12.6272860872841</v>
      </c>
      <c r="E647" t="s">
        <v>55</v>
      </c>
      <c r="F647">
        <v>285</v>
      </c>
      <c r="G647">
        <v>2.7005635937210799E-2</v>
      </c>
      <c r="H647">
        <v>4.4947281687906697</v>
      </c>
      <c r="I647" t="s">
        <v>72</v>
      </c>
      <c r="J647" t="s">
        <v>16</v>
      </c>
      <c r="K647" t="s">
        <v>39</v>
      </c>
      <c r="L647">
        <v>1</v>
      </c>
      <c r="M647" t="s">
        <v>42</v>
      </c>
      <c r="N647" t="s">
        <v>42</v>
      </c>
      <c r="O647" t="b">
        <v>1</v>
      </c>
      <c r="P647">
        <v>2017</v>
      </c>
      <c r="Q647">
        <v>9</v>
      </c>
      <c r="R647">
        <v>12</v>
      </c>
      <c r="S647" t="s">
        <v>33</v>
      </c>
      <c r="T647" t="s">
        <v>42</v>
      </c>
      <c r="U647" t="s">
        <v>42</v>
      </c>
      <c r="V647" t="s">
        <v>36</v>
      </c>
      <c r="W647" t="s">
        <v>35</v>
      </c>
    </row>
    <row r="648" spans="1:23" x14ac:dyDescent="0.25">
      <c r="A648">
        <v>277</v>
      </c>
      <c r="B648" t="s">
        <v>15</v>
      </c>
      <c r="C648">
        <v>106.98207975376501</v>
      </c>
      <c r="D648">
        <v>14.230010316723099</v>
      </c>
      <c r="E648" t="s">
        <v>55</v>
      </c>
      <c r="F648">
        <v>721</v>
      </c>
      <c r="G648">
        <v>7.9301902850196407E-2</v>
      </c>
      <c r="H648">
        <v>2.26325329894477</v>
      </c>
      <c r="I648" t="s">
        <v>48</v>
      </c>
      <c r="J648" t="s">
        <v>16</v>
      </c>
      <c r="K648" t="s">
        <v>39</v>
      </c>
      <c r="L648">
        <v>1</v>
      </c>
      <c r="M648" t="s">
        <v>42</v>
      </c>
      <c r="N648" t="s">
        <v>42</v>
      </c>
      <c r="O648" t="b">
        <v>1</v>
      </c>
      <c r="P648">
        <v>2017</v>
      </c>
      <c r="Q648">
        <v>9</v>
      </c>
      <c r="R648">
        <v>12</v>
      </c>
      <c r="S648" t="s">
        <v>33</v>
      </c>
      <c r="T648" t="s">
        <v>42</v>
      </c>
      <c r="U648" t="s">
        <v>42</v>
      </c>
      <c r="V648" t="s">
        <v>36</v>
      </c>
      <c r="W648" t="s">
        <v>35</v>
      </c>
    </row>
    <row r="649" spans="1:23" x14ac:dyDescent="0.25">
      <c r="A649">
        <v>335</v>
      </c>
      <c r="B649" t="s">
        <v>15</v>
      </c>
      <c r="C649">
        <v>106.75156668714899</v>
      </c>
      <c r="D649">
        <v>13.4127875779285</v>
      </c>
      <c r="E649" t="s">
        <v>55</v>
      </c>
      <c r="F649">
        <v>112</v>
      </c>
      <c r="G649">
        <v>8.5883720469628593E-3</v>
      </c>
      <c r="H649">
        <v>1.5707963267949001</v>
      </c>
      <c r="I649" t="s">
        <v>48</v>
      </c>
      <c r="J649" t="s">
        <v>16</v>
      </c>
      <c r="K649" t="s">
        <v>39</v>
      </c>
      <c r="L649">
        <v>1</v>
      </c>
      <c r="M649" t="s">
        <v>54</v>
      </c>
      <c r="N649" t="s">
        <v>54</v>
      </c>
      <c r="O649" t="b">
        <v>1</v>
      </c>
      <c r="P649">
        <v>2017</v>
      </c>
      <c r="Q649">
        <v>9</v>
      </c>
      <c r="R649">
        <v>12</v>
      </c>
      <c r="S649" t="s">
        <v>33</v>
      </c>
      <c r="T649" t="s">
        <v>54</v>
      </c>
      <c r="U649" t="s">
        <v>54</v>
      </c>
      <c r="V649" t="s">
        <v>36</v>
      </c>
      <c r="W649" t="s">
        <v>35</v>
      </c>
    </row>
    <row r="650" spans="1:23" x14ac:dyDescent="0.25">
      <c r="A650">
        <v>469</v>
      </c>
      <c r="B650" t="s">
        <v>15</v>
      </c>
      <c r="C650">
        <v>104.853851478255</v>
      </c>
      <c r="D650">
        <v>12.7843197241511</v>
      </c>
      <c r="E650" t="s">
        <v>55</v>
      </c>
      <c r="F650">
        <v>14</v>
      </c>
      <c r="G650" s="1">
        <v>4.29783277616544E-4</v>
      </c>
      <c r="H650">
        <v>3.4689033752379399</v>
      </c>
      <c r="I650" t="s">
        <v>70</v>
      </c>
      <c r="J650" t="s">
        <v>16</v>
      </c>
      <c r="K650" t="s">
        <v>39</v>
      </c>
      <c r="L650">
        <v>1</v>
      </c>
      <c r="M650" t="s">
        <v>37</v>
      </c>
      <c r="N650" t="s">
        <v>37</v>
      </c>
      <c r="O650" t="b">
        <v>1</v>
      </c>
      <c r="P650">
        <v>2017</v>
      </c>
      <c r="Q650">
        <v>9</v>
      </c>
      <c r="R650">
        <v>12</v>
      </c>
      <c r="S650" t="s">
        <v>33</v>
      </c>
      <c r="T650" t="s">
        <v>37</v>
      </c>
      <c r="U650" t="s">
        <v>37</v>
      </c>
      <c r="V650" t="s">
        <v>36</v>
      </c>
      <c r="W650" t="s">
        <v>35</v>
      </c>
    </row>
    <row r="651" spans="1:23" x14ac:dyDescent="0.25">
      <c r="A651">
        <v>915</v>
      </c>
      <c r="B651" t="s">
        <v>15</v>
      </c>
      <c r="C651">
        <v>107.33970025788599</v>
      </c>
      <c r="D651">
        <v>12.3595541661685</v>
      </c>
      <c r="E651" t="s">
        <v>41</v>
      </c>
      <c r="F651">
        <v>844</v>
      </c>
      <c r="G651">
        <v>1.40121234554228E-2</v>
      </c>
      <c r="H651">
        <v>0.28950635539112601</v>
      </c>
      <c r="I651" t="s">
        <v>72</v>
      </c>
      <c r="J651" t="s">
        <v>16</v>
      </c>
      <c r="K651" t="s">
        <v>39</v>
      </c>
      <c r="L651">
        <v>1</v>
      </c>
      <c r="M651" t="s">
        <v>59</v>
      </c>
      <c r="N651" t="s">
        <v>59</v>
      </c>
      <c r="O651" t="b">
        <v>1</v>
      </c>
      <c r="P651">
        <v>2017</v>
      </c>
      <c r="Q651">
        <v>9</v>
      </c>
      <c r="R651">
        <v>14</v>
      </c>
      <c r="S651" t="s">
        <v>33</v>
      </c>
      <c r="T651" t="s">
        <v>69</v>
      </c>
      <c r="U651" t="s">
        <v>69</v>
      </c>
      <c r="V651" t="s">
        <v>36</v>
      </c>
      <c r="W651" t="s">
        <v>35</v>
      </c>
    </row>
    <row r="652" spans="1:23" x14ac:dyDescent="0.25">
      <c r="A652">
        <v>848</v>
      </c>
      <c r="B652" t="s">
        <v>15</v>
      </c>
      <c r="C652">
        <v>105.025251484584</v>
      </c>
      <c r="D652">
        <v>11.945987500706901</v>
      </c>
      <c r="E652" t="s">
        <v>55</v>
      </c>
      <c r="F652">
        <v>8</v>
      </c>
      <c r="G652">
        <v>1.0464841130183901E-3</v>
      </c>
      <c r="H652">
        <v>1.97022164149276</v>
      </c>
      <c r="I652" t="s">
        <v>67</v>
      </c>
      <c r="J652" t="s">
        <v>16</v>
      </c>
      <c r="K652" t="s">
        <v>39</v>
      </c>
      <c r="L652">
        <v>1</v>
      </c>
      <c r="M652" t="s">
        <v>37</v>
      </c>
      <c r="N652" t="s">
        <v>37</v>
      </c>
      <c r="O652" t="b">
        <v>1</v>
      </c>
      <c r="P652">
        <v>2017</v>
      </c>
      <c r="Q652">
        <v>9</v>
      </c>
      <c r="R652">
        <v>12</v>
      </c>
      <c r="S652" t="s">
        <v>33</v>
      </c>
      <c r="T652" t="s">
        <v>37</v>
      </c>
      <c r="U652" t="s">
        <v>37</v>
      </c>
      <c r="V652" t="s">
        <v>36</v>
      </c>
      <c r="W652" t="s">
        <v>35</v>
      </c>
    </row>
    <row r="653" spans="1:23" x14ac:dyDescent="0.25">
      <c r="A653">
        <v>158</v>
      </c>
      <c r="B653" t="s">
        <v>15</v>
      </c>
      <c r="C653">
        <v>102.59973494242099</v>
      </c>
      <c r="D653">
        <v>12.914052903530999</v>
      </c>
      <c r="E653" t="s">
        <v>55</v>
      </c>
      <c r="F653">
        <v>137</v>
      </c>
      <c r="G653">
        <v>6.4959759751990901E-3</v>
      </c>
      <c r="H653">
        <v>6.0904651172377999</v>
      </c>
      <c r="I653" t="s">
        <v>87</v>
      </c>
      <c r="J653" t="s">
        <v>16</v>
      </c>
      <c r="K653" t="s">
        <v>39</v>
      </c>
      <c r="L653">
        <v>1</v>
      </c>
      <c r="M653" t="s">
        <v>37</v>
      </c>
      <c r="N653" t="s">
        <v>37</v>
      </c>
      <c r="O653" t="b">
        <v>1</v>
      </c>
      <c r="P653">
        <v>2017</v>
      </c>
      <c r="Q653">
        <v>9</v>
      </c>
      <c r="R653">
        <v>13</v>
      </c>
      <c r="S653" t="s">
        <v>33</v>
      </c>
      <c r="T653" t="s">
        <v>37</v>
      </c>
      <c r="U653" t="s">
        <v>37</v>
      </c>
      <c r="V653" t="s">
        <v>36</v>
      </c>
      <c r="W653" t="s">
        <v>35</v>
      </c>
    </row>
    <row r="654" spans="1:23" x14ac:dyDescent="0.25">
      <c r="A654">
        <v>776</v>
      </c>
      <c r="B654" t="s">
        <v>15</v>
      </c>
      <c r="C654">
        <v>106.205561353288</v>
      </c>
      <c r="D654">
        <v>13.3128286632535</v>
      </c>
      <c r="E654" t="s">
        <v>60</v>
      </c>
      <c r="F654">
        <v>173</v>
      </c>
      <c r="G654">
        <v>1.39401535791149E-2</v>
      </c>
      <c r="H654">
        <v>2.5988520805842401</v>
      </c>
      <c r="I654" t="s">
        <v>45</v>
      </c>
      <c r="J654" t="s">
        <v>16</v>
      </c>
      <c r="K654" t="s">
        <v>39</v>
      </c>
      <c r="L654">
        <v>1</v>
      </c>
      <c r="M654" t="s">
        <v>42</v>
      </c>
      <c r="N654" t="s">
        <v>42</v>
      </c>
      <c r="O654" t="b">
        <v>1</v>
      </c>
      <c r="P654">
        <v>2017</v>
      </c>
      <c r="Q654">
        <v>9</v>
      </c>
      <c r="R654">
        <v>15</v>
      </c>
      <c r="S654" t="s">
        <v>33</v>
      </c>
      <c r="T654" t="s">
        <v>54</v>
      </c>
      <c r="U654" t="s">
        <v>54</v>
      </c>
      <c r="V654" t="s">
        <v>36</v>
      </c>
      <c r="W654" t="s">
        <v>35</v>
      </c>
    </row>
    <row r="655" spans="1:23" x14ac:dyDescent="0.25">
      <c r="A655">
        <v>839</v>
      </c>
      <c r="B655" t="s">
        <v>15</v>
      </c>
      <c r="C655">
        <v>104.11773324665501</v>
      </c>
      <c r="D655">
        <v>11.4942865782136</v>
      </c>
      <c r="E655" t="s">
        <v>44</v>
      </c>
      <c r="F655">
        <v>146</v>
      </c>
      <c r="G655">
        <v>1.8935162545388299E-2</v>
      </c>
      <c r="H655">
        <v>1.4125428857742499</v>
      </c>
      <c r="I655" t="s">
        <v>61</v>
      </c>
      <c r="J655" t="s">
        <v>16</v>
      </c>
      <c r="K655" t="s">
        <v>39</v>
      </c>
      <c r="L655">
        <v>1</v>
      </c>
      <c r="M655" t="s">
        <v>64</v>
      </c>
      <c r="N655" t="s">
        <v>64</v>
      </c>
      <c r="O655" t="b">
        <v>1</v>
      </c>
      <c r="P655">
        <v>2017</v>
      </c>
      <c r="Q655">
        <v>9</v>
      </c>
      <c r="R655">
        <v>13</v>
      </c>
      <c r="S655" t="s">
        <v>33</v>
      </c>
      <c r="T655" t="s">
        <v>37</v>
      </c>
      <c r="U655" t="s">
        <v>37</v>
      </c>
      <c r="V655" t="s">
        <v>36</v>
      </c>
      <c r="W655" t="s">
        <v>35</v>
      </c>
    </row>
    <row r="656" spans="1:23" x14ac:dyDescent="0.25">
      <c r="A656">
        <v>905</v>
      </c>
      <c r="B656" t="s">
        <v>15</v>
      </c>
      <c r="C656">
        <v>103.661451287981</v>
      </c>
      <c r="D656">
        <v>13.175788344596199</v>
      </c>
      <c r="E656" t="s">
        <v>57</v>
      </c>
      <c r="F656">
        <v>7</v>
      </c>
      <c r="G656" s="1">
        <v>1.9379065379406801E-4</v>
      </c>
      <c r="H656">
        <v>3.9369773053802701</v>
      </c>
      <c r="I656" t="s">
        <v>49</v>
      </c>
      <c r="J656" t="s">
        <v>16</v>
      </c>
      <c r="K656" t="s">
        <v>39</v>
      </c>
      <c r="L656">
        <v>1</v>
      </c>
      <c r="M656" t="s">
        <v>42</v>
      </c>
      <c r="N656" t="s">
        <v>42</v>
      </c>
      <c r="O656" t="b">
        <v>1</v>
      </c>
      <c r="P656">
        <v>2017</v>
      </c>
      <c r="Q656">
        <v>9</v>
      </c>
      <c r="R656">
        <v>13</v>
      </c>
      <c r="S656" t="s">
        <v>47</v>
      </c>
      <c r="T656" t="s">
        <v>42</v>
      </c>
      <c r="U656" t="s">
        <v>42</v>
      </c>
      <c r="V656" t="s">
        <v>36</v>
      </c>
      <c r="W656" t="s">
        <v>35</v>
      </c>
    </row>
    <row r="657" spans="1:23" x14ac:dyDescent="0.25">
      <c r="A657">
        <v>168</v>
      </c>
      <c r="B657" t="s">
        <v>15</v>
      </c>
      <c r="C657">
        <v>105.364566745565</v>
      </c>
      <c r="D657">
        <v>11.853393167411401</v>
      </c>
      <c r="E657" t="s">
        <v>55</v>
      </c>
      <c r="F657">
        <v>15</v>
      </c>
      <c r="G657">
        <v>1.40160997743849E-3</v>
      </c>
      <c r="H657">
        <v>5.7697621326721498</v>
      </c>
      <c r="I657" t="s">
        <v>66</v>
      </c>
      <c r="J657" t="s">
        <v>16</v>
      </c>
      <c r="K657" t="s">
        <v>39</v>
      </c>
      <c r="L657">
        <v>1</v>
      </c>
      <c r="M657" t="s">
        <v>37</v>
      </c>
      <c r="N657" t="s">
        <v>37</v>
      </c>
      <c r="O657" t="b">
        <v>1</v>
      </c>
      <c r="P657">
        <v>2017</v>
      </c>
      <c r="Q657">
        <v>9</v>
      </c>
      <c r="R657">
        <v>13</v>
      </c>
      <c r="S657" t="s">
        <v>33</v>
      </c>
      <c r="T657" t="s">
        <v>37</v>
      </c>
      <c r="U657" t="s">
        <v>37</v>
      </c>
      <c r="V657" t="s">
        <v>36</v>
      </c>
      <c r="W657" t="s">
        <v>35</v>
      </c>
    </row>
    <row r="658" spans="1:23" x14ac:dyDescent="0.25">
      <c r="A658">
        <v>215</v>
      </c>
      <c r="B658" t="s">
        <v>15</v>
      </c>
      <c r="C658">
        <v>103.28147611017999</v>
      </c>
      <c r="D658">
        <v>11.257254524128699</v>
      </c>
      <c r="E658" t="s">
        <v>55</v>
      </c>
      <c r="F658">
        <v>28</v>
      </c>
      <c r="G658">
        <v>1.0458082574546E-2</v>
      </c>
      <c r="H658">
        <v>0.69931764922079298</v>
      </c>
      <c r="I658" t="s">
        <v>46</v>
      </c>
      <c r="J658" t="s">
        <v>16</v>
      </c>
      <c r="K658" t="s">
        <v>39</v>
      </c>
      <c r="L658">
        <v>1</v>
      </c>
      <c r="M658" t="s">
        <v>42</v>
      </c>
      <c r="N658" t="s">
        <v>42</v>
      </c>
      <c r="O658" t="b">
        <v>1</v>
      </c>
      <c r="P658">
        <v>2017</v>
      </c>
      <c r="Q658">
        <v>9</v>
      </c>
      <c r="R658">
        <v>13</v>
      </c>
      <c r="S658" t="s">
        <v>33</v>
      </c>
      <c r="T658" t="s">
        <v>42</v>
      </c>
      <c r="U658" t="s">
        <v>42</v>
      </c>
      <c r="V658" t="s">
        <v>36</v>
      </c>
      <c r="W658" t="s">
        <v>35</v>
      </c>
    </row>
    <row r="659" spans="1:23" x14ac:dyDescent="0.25">
      <c r="A659">
        <v>751</v>
      </c>
      <c r="B659" t="s">
        <v>15</v>
      </c>
      <c r="C659">
        <v>104.63511959572</v>
      </c>
      <c r="D659">
        <v>11.586488726431901</v>
      </c>
      <c r="E659" t="s">
        <v>55</v>
      </c>
      <c r="F659">
        <v>33</v>
      </c>
      <c r="G659">
        <v>1.7183311554641999E-3</v>
      </c>
      <c r="H659">
        <v>2.8156565895412302</v>
      </c>
      <c r="I659" t="s">
        <v>61</v>
      </c>
      <c r="J659" t="s">
        <v>16</v>
      </c>
      <c r="K659" t="s">
        <v>39</v>
      </c>
      <c r="L659">
        <v>1</v>
      </c>
      <c r="M659" t="s">
        <v>37</v>
      </c>
      <c r="N659" t="s">
        <v>37</v>
      </c>
      <c r="O659" t="b">
        <v>1</v>
      </c>
      <c r="P659">
        <v>2017</v>
      </c>
      <c r="Q659">
        <v>9</v>
      </c>
      <c r="R659">
        <v>13</v>
      </c>
      <c r="S659" t="s">
        <v>33</v>
      </c>
      <c r="T659" t="s">
        <v>37</v>
      </c>
      <c r="U659" t="s">
        <v>37</v>
      </c>
      <c r="V659" t="s">
        <v>36</v>
      </c>
      <c r="W659" t="s">
        <v>35</v>
      </c>
    </row>
    <row r="660" spans="1:23" x14ac:dyDescent="0.25">
      <c r="A660">
        <v>414</v>
      </c>
      <c r="B660" t="s">
        <v>15</v>
      </c>
      <c r="C660">
        <v>107.02139538593001</v>
      </c>
      <c r="D660">
        <v>13.230171858388699</v>
      </c>
      <c r="E660" t="s">
        <v>55</v>
      </c>
      <c r="F660">
        <v>124</v>
      </c>
      <c r="G660">
        <v>3.1031098137192402E-3</v>
      </c>
      <c r="H660">
        <v>0.73300227871284396</v>
      </c>
      <c r="I660" t="s">
        <v>48</v>
      </c>
      <c r="J660" t="s">
        <v>16</v>
      </c>
      <c r="K660" t="s">
        <v>39</v>
      </c>
      <c r="L660">
        <v>1</v>
      </c>
      <c r="M660" t="s">
        <v>42</v>
      </c>
      <c r="N660" t="s">
        <v>42</v>
      </c>
      <c r="O660" t="b">
        <v>1</v>
      </c>
      <c r="P660">
        <v>2017</v>
      </c>
      <c r="Q660">
        <v>9</v>
      </c>
      <c r="R660">
        <v>13</v>
      </c>
      <c r="S660" t="s">
        <v>33</v>
      </c>
      <c r="T660" t="s">
        <v>42</v>
      </c>
      <c r="U660" t="s">
        <v>42</v>
      </c>
      <c r="V660" t="s">
        <v>36</v>
      </c>
      <c r="W660" t="s">
        <v>35</v>
      </c>
    </row>
    <row r="661" spans="1:23" x14ac:dyDescent="0.25">
      <c r="A661">
        <v>542</v>
      </c>
      <c r="B661" t="s">
        <v>15</v>
      </c>
      <c r="C661">
        <v>106.460454829513</v>
      </c>
      <c r="D661">
        <v>12.691740198026601</v>
      </c>
      <c r="E661" t="s">
        <v>55</v>
      </c>
      <c r="F661">
        <v>92</v>
      </c>
      <c r="G661">
        <v>4.7521642706428203E-3</v>
      </c>
      <c r="H661">
        <v>3.5606668175318901</v>
      </c>
      <c r="I661" t="s">
        <v>72</v>
      </c>
      <c r="J661" t="s">
        <v>16</v>
      </c>
      <c r="K661" t="s">
        <v>39</v>
      </c>
      <c r="L661">
        <v>1</v>
      </c>
      <c r="M661" t="s">
        <v>42</v>
      </c>
      <c r="N661" t="s">
        <v>42</v>
      </c>
      <c r="O661" t="b">
        <v>1</v>
      </c>
      <c r="P661">
        <v>2017</v>
      </c>
      <c r="Q661">
        <v>9</v>
      </c>
      <c r="R661">
        <v>13</v>
      </c>
      <c r="S661" t="s">
        <v>33</v>
      </c>
      <c r="T661" t="s">
        <v>42</v>
      </c>
      <c r="U661" t="s">
        <v>42</v>
      </c>
      <c r="V661" t="s">
        <v>36</v>
      </c>
      <c r="W661" t="s">
        <v>35</v>
      </c>
    </row>
    <row r="662" spans="1:23" x14ac:dyDescent="0.25">
      <c r="A662">
        <v>91</v>
      </c>
      <c r="B662" t="s">
        <v>15</v>
      </c>
      <c r="C662">
        <v>102.902511009828</v>
      </c>
      <c r="D662">
        <v>12.9235033985243</v>
      </c>
      <c r="E662" t="s">
        <v>55</v>
      </c>
      <c r="F662">
        <v>102</v>
      </c>
      <c r="G662">
        <v>3.2042447450946601E-2</v>
      </c>
      <c r="H662">
        <v>0.494321627688459</v>
      </c>
      <c r="I662" t="s">
        <v>49</v>
      </c>
      <c r="J662" t="s">
        <v>16</v>
      </c>
      <c r="K662" t="s">
        <v>39</v>
      </c>
      <c r="L662">
        <v>1</v>
      </c>
      <c r="M662" t="s">
        <v>62</v>
      </c>
      <c r="N662" t="s">
        <v>62</v>
      </c>
      <c r="O662" t="b">
        <v>1</v>
      </c>
      <c r="P662">
        <v>2017</v>
      </c>
      <c r="Q662">
        <v>9</v>
      </c>
      <c r="R662">
        <v>13</v>
      </c>
      <c r="S662" t="s">
        <v>53</v>
      </c>
      <c r="T662" t="s">
        <v>37</v>
      </c>
      <c r="U662" t="s">
        <v>37</v>
      </c>
      <c r="V662" t="s">
        <v>36</v>
      </c>
      <c r="W662" t="s">
        <v>35</v>
      </c>
    </row>
    <row r="663" spans="1:23" x14ac:dyDescent="0.25">
      <c r="A663">
        <v>660</v>
      </c>
      <c r="B663" t="s">
        <v>15</v>
      </c>
      <c r="C663">
        <v>102.980725581974</v>
      </c>
      <c r="D663">
        <v>11.8299339704205</v>
      </c>
      <c r="E663" t="s">
        <v>55</v>
      </c>
      <c r="F663">
        <v>497</v>
      </c>
      <c r="G663">
        <v>3.3174471715552802E-2</v>
      </c>
      <c r="H663">
        <v>2.8599418393692999</v>
      </c>
      <c r="I663" t="s">
        <v>46</v>
      </c>
      <c r="J663" t="s">
        <v>16</v>
      </c>
      <c r="K663" t="s">
        <v>39</v>
      </c>
      <c r="L663">
        <v>1</v>
      </c>
      <c r="M663" t="s">
        <v>42</v>
      </c>
      <c r="N663" t="s">
        <v>42</v>
      </c>
      <c r="O663" t="b">
        <v>1</v>
      </c>
      <c r="P663">
        <v>2017</v>
      </c>
      <c r="Q663">
        <v>9</v>
      </c>
      <c r="R663">
        <v>13</v>
      </c>
      <c r="S663" t="s">
        <v>33</v>
      </c>
      <c r="T663" t="s">
        <v>42</v>
      </c>
      <c r="U663" t="s">
        <v>42</v>
      </c>
      <c r="V663" t="s">
        <v>36</v>
      </c>
      <c r="W663" t="s">
        <v>35</v>
      </c>
    </row>
    <row r="664" spans="1:23" x14ac:dyDescent="0.25">
      <c r="A664">
        <v>258</v>
      </c>
      <c r="B664" t="s">
        <v>15</v>
      </c>
      <c r="C664">
        <v>104.49059848666801</v>
      </c>
      <c r="D664">
        <v>10.5256432601716</v>
      </c>
      <c r="E664" t="s">
        <v>55</v>
      </c>
      <c r="F664">
        <v>6</v>
      </c>
      <c r="G664" s="1">
        <v>1.9283794211337601E-4</v>
      </c>
      <c r="H664">
        <v>0.790530308540077</v>
      </c>
      <c r="I664" t="s">
        <v>68</v>
      </c>
      <c r="J664" t="s">
        <v>16</v>
      </c>
      <c r="K664" t="s">
        <v>39</v>
      </c>
      <c r="L664">
        <v>1</v>
      </c>
      <c r="M664" t="s">
        <v>37</v>
      </c>
      <c r="N664" t="s">
        <v>37</v>
      </c>
      <c r="O664" t="b">
        <v>1</v>
      </c>
      <c r="P664">
        <v>2017</v>
      </c>
      <c r="Q664">
        <v>9</v>
      </c>
      <c r="R664">
        <v>13</v>
      </c>
      <c r="S664" t="s">
        <v>33</v>
      </c>
      <c r="T664" t="s">
        <v>37</v>
      </c>
      <c r="U664" t="s">
        <v>37</v>
      </c>
      <c r="V664" t="s">
        <v>36</v>
      </c>
      <c r="W664" t="s">
        <v>35</v>
      </c>
    </row>
    <row r="665" spans="1:23" x14ac:dyDescent="0.25">
      <c r="A665">
        <v>546</v>
      </c>
      <c r="B665" t="s">
        <v>15</v>
      </c>
      <c r="C665">
        <v>105.448281919509</v>
      </c>
      <c r="D665">
        <v>13.857228700288699</v>
      </c>
      <c r="E665" t="s">
        <v>55</v>
      </c>
      <c r="F665">
        <v>138</v>
      </c>
      <c r="G665">
        <v>1.3136886257336801E-3</v>
      </c>
      <c r="H665">
        <v>1.2558254237888899</v>
      </c>
      <c r="I665" t="s">
        <v>43</v>
      </c>
      <c r="J665" t="s">
        <v>16</v>
      </c>
      <c r="K665" t="s">
        <v>39</v>
      </c>
      <c r="L665">
        <v>1</v>
      </c>
      <c r="M665" t="s">
        <v>42</v>
      </c>
      <c r="N665" t="s">
        <v>42</v>
      </c>
      <c r="O665" t="b">
        <v>1</v>
      </c>
      <c r="P665">
        <v>2017</v>
      </c>
      <c r="Q665">
        <v>9</v>
      </c>
      <c r="R665">
        <v>13</v>
      </c>
      <c r="S665" t="s">
        <v>33</v>
      </c>
      <c r="T665" t="s">
        <v>42</v>
      </c>
      <c r="U665" t="s">
        <v>42</v>
      </c>
      <c r="V665" t="s">
        <v>36</v>
      </c>
      <c r="W665" t="s">
        <v>35</v>
      </c>
    </row>
    <row r="666" spans="1:23" x14ac:dyDescent="0.25">
      <c r="A666">
        <v>122</v>
      </c>
      <c r="B666" t="s">
        <v>15</v>
      </c>
      <c r="C666">
        <v>106.557220971204</v>
      </c>
      <c r="D666">
        <v>12.3679180913838</v>
      </c>
      <c r="E666" t="s">
        <v>55</v>
      </c>
      <c r="F666">
        <v>92</v>
      </c>
      <c r="G666">
        <v>4.2861641957845703E-3</v>
      </c>
      <c r="H666">
        <v>2.4836229042439499</v>
      </c>
      <c r="I666" t="s">
        <v>45</v>
      </c>
      <c r="J666" t="s">
        <v>16</v>
      </c>
      <c r="K666" t="s">
        <v>39</v>
      </c>
      <c r="L666">
        <v>1</v>
      </c>
      <c r="M666" t="s">
        <v>42</v>
      </c>
      <c r="N666" t="s">
        <v>42</v>
      </c>
      <c r="O666" t="b">
        <v>1</v>
      </c>
      <c r="P666">
        <v>2017</v>
      </c>
      <c r="Q666">
        <v>9</v>
      </c>
      <c r="R666">
        <v>13</v>
      </c>
      <c r="S666" t="s">
        <v>33</v>
      </c>
      <c r="T666" t="s">
        <v>42</v>
      </c>
      <c r="U666" t="s">
        <v>42</v>
      </c>
      <c r="V666" t="s">
        <v>36</v>
      </c>
      <c r="W666" t="s">
        <v>35</v>
      </c>
    </row>
    <row r="667" spans="1:23" x14ac:dyDescent="0.25">
      <c r="A667">
        <v>173</v>
      </c>
      <c r="B667" t="s">
        <v>15</v>
      </c>
      <c r="C667">
        <v>105.776442083234</v>
      </c>
      <c r="D667">
        <v>11.0457983977523</v>
      </c>
      <c r="E667" t="s">
        <v>55</v>
      </c>
      <c r="F667">
        <v>2</v>
      </c>
      <c r="G667" s="1">
        <v>2.7131083643887902E-4</v>
      </c>
      <c r="H667">
        <v>3.14159265358979</v>
      </c>
      <c r="I667" t="s">
        <v>90</v>
      </c>
      <c r="J667" t="s">
        <v>16</v>
      </c>
      <c r="K667" t="s">
        <v>39</v>
      </c>
      <c r="L667">
        <v>1</v>
      </c>
      <c r="M667" t="s">
        <v>37</v>
      </c>
      <c r="N667" t="s">
        <v>37</v>
      </c>
      <c r="O667" t="b">
        <v>1</v>
      </c>
      <c r="P667">
        <v>2017</v>
      </c>
      <c r="Q667">
        <v>9</v>
      </c>
      <c r="R667">
        <v>13</v>
      </c>
      <c r="S667" t="s">
        <v>33</v>
      </c>
      <c r="T667" t="s">
        <v>37</v>
      </c>
      <c r="U667" t="s">
        <v>37</v>
      </c>
      <c r="V667" t="s">
        <v>36</v>
      </c>
      <c r="W667" t="s">
        <v>35</v>
      </c>
    </row>
    <row r="668" spans="1:23" x14ac:dyDescent="0.25">
      <c r="A668">
        <v>101</v>
      </c>
      <c r="B668" t="s">
        <v>15</v>
      </c>
      <c r="C668">
        <v>105.71046174021799</v>
      </c>
      <c r="D668">
        <v>12.499999778999999</v>
      </c>
      <c r="E668" t="s">
        <v>55</v>
      </c>
      <c r="F668">
        <v>95</v>
      </c>
      <c r="G668">
        <v>2.0880951141560002E-2</v>
      </c>
      <c r="H668">
        <v>2.9823104224699599</v>
      </c>
      <c r="I668" t="s">
        <v>70</v>
      </c>
      <c r="J668" t="s">
        <v>16</v>
      </c>
      <c r="K668" t="s">
        <v>39</v>
      </c>
      <c r="L668">
        <v>1</v>
      </c>
      <c r="M668" t="s">
        <v>62</v>
      </c>
      <c r="N668" t="s">
        <v>62</v>
      </c>
      <c r="O668" t="b">
        <v>1</v>
      </c>
      <c r="P668">
        <v>2017</v>
      </c>
      <c r="Q668">
        <v>9</v>
      </c>
      <c r="R668">
        <v>13</v>
      </c>
      <c r="S668" t="s">
        <v>33</v>
      </c>
      <c r="T668" t="s">
        <v>54</v>
      </c>
      <c r="U668" t="s">
        <v>54</v>
      </c>
      <c r="V668" t="s">
        <v>36</v>
      </c>
      <c r="W668" t="s">
        <v>35</v>
      </c>
    </row>
    <row r="669" spans="1:23" x14ac:dyDescent="0.25">
      <c r="A669">
        <v>348</v>
      </c>
      <c r="B669" t="s">
        <v>15</v>
      </c>
      <c r="C669">
        <v>106.99404554260801</v>
      </c>
      <c r="D669">
        <v>13.585382459940901</v>
      </c>
      <c r="E669" t="s">
        <v>55</v>
      </c>
      <c r="F669">
        <v>176</v>
      </c>
      <c r="G669">
        <v>2.3769613273537101E-2</v>
      </c>
      <c r="H669">
        <v>2.7654300080496799</v>
      </c>
      <c r="I669" t="s">
        <v>48</v>
      </c>
      <c r="J669" t="s">
        <v>16</v>
      </c>
      <c r="K669" t="s">
        <v>39</v>
      </c>
      <c r="L669">
        <v>1</v>
      </c>
      <c r="M669" t="s">
        <v>37</v>
      </c>
      <c r="N669" t="s">
        <v>37</v>
      </c>
      <c r="O669" t="b">
        <v>1</v>
      </c>
      <c r="P669">
        <v>2017</v>
      </c>
      <c r="Q669">
        <v>9</v>
      </c>
      <c r="R669">
        <v>13</v>
      </c>
      <c r="S669" t="s">
        <v>33</v>
      </c>
      <c r="T669" t="s">
        <v>37</v>
      </c>
      <c r="U669" t="s">
        <v>37</v>
      </c>
      <c r="V669" t="s">
        <v>36</v>
      </c>
      <c r="W669" t="s">
        <v>35</v>
      </c>
    </row>
    <row r="670" spans="1:23" x14ac:dyDescent="0.25">
      <c r="A670">
        <v>167</v>
      </c>
      <c r="B670" t="s">
        <v>15</v>
      </c>
      <c r="C670">
        <v>104.246763353342</v>
      </c>
      <c r="D670">
        <v>11.3808652419984</v>
      </c>
      <c r="E670" t="s">
        <v>55</v>
      </c>
      <c r="F670">
        <v>73</v>
      </c>
      <c r="G670">
        <v>3.4098613336039302E-3</v>
      </c>
      <c r="H670">
        <v>0.50488838967987104</v>
      </c>
      <c r="I670" t="s">
        <v>61</v>
      </c>
      <c r="J670" t="s">
        <v>16</v>
      </c>
      <c r="K670" t="s">
        <v>39</v>
      </c>
      <c r="L670">
        <v>1</v>
      </c>
      <c r="M670" t="s">
        <v>64</v>
      </c>
      <c r="N670" t="s">
        <v>64</v>
      </c>
      <c r="O670" t="b">
        <v>1</v>
      </c>
      <c r="P670">
        <v>2017</v>
      </c>
      <c r="Q670">
        <v>9</v>
      </c>
      <c r="R670">
        <v>13</v>
      </c>
      <c r="S670" t="s">
        <v>33</v>
      </c>
      <c r="T670" t="s">
        <v>69</v>
      </c>
      <c r="U670" t="s">
        <v>69</v>
      </c>
      <c r="V670" t="s">
        <v>36</v>
      </c>
      <c r="W670" t="s">
        <v>35</v>
      </c>
    </row>
    <row r="671" spans="1:23" x14ac:dyDescent="0.25">
      <c r="A671">
        <v>680</v>
      </c>
      <c r="B671" t="s">
        <v>15</v>
      </c>
      <c r="C671">
        <v>105.260966201478</v>
      </c>
      <c r="D671">
        <v>12.0522610376479</v>
      </c>
      <c r="E671" t="s">
        <v>55</v>
      </c>
      <c r="F671">
        <v>28</v>
      </c>
      <c r="G671">
        <v>2.2211944324928598E-3</v>
      </c>
      <c r="H671">
        <v>1.6932482866116201</v>
      </c>
      <c r="I671" t="s">
        <v>67</v>
      </c>
      <c r="J671" t="s">
        <v>16</v>
      </c>
      <c r="K671" t="s">
        <v>39</v>
      </c>
      <c r="L671">
        <v>1</v>
      </c>
      <c r="M671" t="s">
        <v>37</v>
      </c>
      <c r="N671" t="s">
        <v>37</v>
      </c>
      <c r="O671" t="b">
        <v>1</v>
      </c>
      <c r="P671">
        <v>2017</v>
      </c>
      <c r="Q671">
        <v>9</v>
      </c>
      <c r="R671">
        <v>13</v>
      </c>
      <c r="S671" t="s">
        <v>33</v>
      </c>
      <c r="T671" t="s">
        <v>37</v>
      </c>
      <c r="U671" t="s">
        <v>37</v>
      </c>
      <c r="V671" t="s">
        <v>36</v>
      </c>
      <c r="W671" t="s">
        <v>35</v>
      </c>
    </row>
    <row r="672" spans="1:23" x14ac:dyDescent="0.25">
      <c r="A672">
        <v>885</v>
      </c>
      <c r="B672" t="s">
        <v>15</v>
      </c>
      <c r="C672">
        <v>105.41889083350701</v>
      </c>
      <c r="D672">
        <v>11.534952794469101</v>
      </c>
      <c r="E672" t="s">
        <v>55</v>
      </c>
      <c r="F672">
        <v>8</v>
      </c>
      <c r="G672" s="1">
        <v>2.7505228249447797E-4</v>
      </c>
      <c r="H672">
        <v>1.5707963267949001</v>
      </c>
      <c r="I672" t="s">
        <v>66</v>
      </c>
      <c r="J672" t="s">
        <v>16</v>
      </c>
      <c r="K672" t="s">
        <v>39</v>
      </c>
      <c r="L672">
        <v>1</v>
      </c>
      <c r="M672" t="s">
        <v>37</v>
      </c>
      <c r="N672" t="s">
        <v>37</v>
      </c>
      <c r="O672" t="b">
        <v>1</v>
      </c>
      <c r="P672">
        <v>2017</v>
      </c>
      <c r="Q672">
        <v>9</v>
      </c>
      <c r="R672">
        <v>13</v>
      </c>
      <c r="S672" t="s">
        <v>33</v>
      </c>
      <c r="T672" t="s">
        <v>37</v>
      </c>
      <c r="U672" t="s">
        <v>37</v>
      </c>
      <c r="V672" t="s">
        <v>36</v>
      </c>
      <c r="W672" t="s">
        <v>35</v>
      </c>
    </row>
    <row r="673" spans="1:24" x14ac:dyDescent="0.25">
      <c r="A673">
        <v>57</v>
      </c>
      <c r="B673" t="s">
        <v>15</v>
      </c>
      <c r="C673">
        <v>103.590041542086</v>
      </c>
      <c r="D673">
        <v>11.9438852514744</v>
      </c>
      <c r="E673" t="s">
        <v>55</v>
      </c>
      <c r="F673">
        <v>1083</v>
      </c>
      <c r="G673">
        <v>3.6913900160625901E-2</v>
      </c>
      <c r="H673">
        <v>5.7118379011796803</v>
      </c>
      <c r="I673" t="s">
        <v>46</v>
      </c>
      <c r="J673" t="s">
        <v>16</v>
      </c>
      <c r="K673" t="s">
        <v>39</v>
      </c>
      <c r="L673">
        <v>1</v>
      </c>
      <c r="M673" t="s">
        <v>42</v>
      </c>
      <c r="N673" t="s">
        <v>42</v>
      </c>
      <c r="O673" t="b">
        <v>1</v>
      </c>
      <c r="P673">
        <v>2017</v>
      </c>
      <c r="Q673">
        <v>9</v>
      </c>
      <c r="R673">
        <v>13</v>
      </c>
      <c r="S673" t="s">
        <v>33</v>
      </c>
      <c r="T673" t="s">
        <v>42</v>
      </c>
      <c r="U673" t="s">
        <v>42</v>
      </c>
      <c r="V673" t="s">
        <v>36</v>
      </c>
      <c r="W673" t="s">
        <v>35</v>
      </c>
    </row>
    <row r="674" spans="1:24" x14ac:dyDescent="0.25">
      <c r="A674">
        <v>339</v>
      </c>
      <c r="B674" t="s">
        <v>15</v>
      </c>
      <c r="C674">
        <v>103.191859119977</v>
      </c>
      <c r="D674">
        <v>13.325925564066999</v>
      </c>
      <c r="E674" t="s">
        <v>55</v>
      </c>
      <c r="F674">
        <v>9</v>
      </c>
      <c r="G674" s="1">
        <v>4.2988088857509002E-4</v>
      </c>
      <c r="H674">
        <v>3.4695714951937</v>
      </c>
      <c r="I674" t="s">
        <v>49</v>
      </c>
      <c r="J674" t="s">
        <v>16</v>
      </c>
      <c r="K674" t="s">
        <v>39</v>
      </c>
      <c r="L674">
        <v>1</v>
      </c>
      <c r="M674" t="s">
        <v>54</v>
      </c>
      <c r="N674" t="s">
        <v>54</v>
      </c>
      <c r="O674" t="b">
        <v>1</v>
      </c>
      <c r="P674">
        <v>2017</v>
      </c>
      <c r="Q674">
        <v>9</v>
      </c>
      <c r="R674">
        <v>13</v>
      </c>
      <c r="S674" t="s">
        <v>53</v>
      </c>
      <c r="T674" t="s">
        <v>37</v>
      </c>
      <c r="U674" t="s">
        <v>37</v>
      </c>
      <c r="V674" t="s">
        <v>36</v>
      </c>
      <c r="W674" t="s">
        <v>35</v>
      </c>
    </row>
    <row r="675" spans="1:24" x14ac:dyDescent="0.25">
      <c r="A675">
        <v>874</v>
      </c>
      <c r="B675" t="s">
        <v>15</v>
      </c>
      <c r="C675">
        <v>106.07946567289</v>
      </c>
      <c r="D675">
        <v>13.814783963580901</v>
      </c>
      <c r="E675" t="s">
        <v>55</v>
      </c>
      <c r="F675">
        <v>90</v>
      </c>
      <c r="G675">
        <v>2.7222842022599299E-3</v>
      </c>
      <c r="H675">
        <v>4.4605795521123897</v>
      </c>
      <c r="I675" t="s">
        <v>58</v>
      </c>
      <c r="J675" t="s">
        <v>16</v>
      </c>
      <c r="K675" t="s">
        <v>39</v>
      </c>
      <c r="L675">
        <v>1</v>
      </c>
      <c r="M675" t="s">
        <v>37</v>
      </c>
      <c r="N675" t="s">
        <v>37</v>
      </c>
      <c r="O675" t="b">
        <v>1</v>
      </c>
      <c r="P675">
        <v>2017</v>
      </c>
      <c r="Q675">
        <v>9</v>
      </c>
      <c r="R675">
        <v>13</v>
      </c>
      <c r="S675" t="s">
        <v>33</v>
      </c>
      <c r="T675" t="s">
        <v>37</v>
      </c>
      <c r="U675" t="s">
        <v>37</v>
      </c>
      <c r="V675" t="s">
        <v>36</v>
      </c>
      <c r="W675" t="s">
        <v>35</v>
      </c>
    </row>
    <row r="676" spans="1:24" x14ac:dyDescent="0.25">
      <c r="A676">
        <v>484</v>
      </c>
      <c r="B676" t="s">
        <v>15</v>
      </c>
      <c r="C676">
        <v>102.784940231324</v>
      </c>
      <c r="D676">
        <v>12.8835843086179</v>
      </c>
      <c r="E676" t="s">
        <v>44</v>
      </c>
      <c r="F676">
        <v>204</v>
      </c>
      <c r="G676">
        <v>0.11128658201493</v>
      </c>
      <c r="H676">
        <v>0.49215093160898299</v>
      </c>
      <c r="I676" t="s">
        <v>49</v>
      </c>
      <c r="J676" t="s">
        <v>16</v>
      </c>
      <c r="K676" t="s">
        <v>39</v>
      </c>
      <c r="L676">
        <v>1</v>
      </c>
      <c r="M676" t="s">
        <v>62</v>
      </c>
      <c r="N676" t="s">
        <v>62</v>
      </c>
      <c r="O676" t="b">
        <v>1</v>
      </c>
      <c r="P676">
        <v>2017</v>
      </c>
      <c r="Q676">
        <v>9</v>
      </c>
      <c r="R676">
        <v>13</v>
      </c>
      <c r="S676" t="s">
        <v>31</v>
      </c>
      <c r="T676" t="s">
        <v>62</v>
      </c>
      <c r="U676" t="s">
        <v>62</v>
      </c>
      <c r="V676" t="s">
        <v>36</v>
      </c>
      <c r="W676" t="s">
        <v>35</v>
      </c>
    </row>
    <row r="677" spans="1:24" x14ac:dyDescent="0.25">
      <c r="A677">
        <v>220</v>
      </c>
      <c r="B677" t="s">
        <v>15</v>
      </c>
      <c r="C677">
        <v>104.725667089246</v>
      </c>
      <c r="D677">
        <v>13.668800526518</v>
      </c>
      <c r="E677" t="s">
        <v>44</v>
      </c>
      <c r="F677">
        <v>105</v>
      </c>
      <c r="G677">
        <v>1.2412459047200499E-2</v>
      </c>
      <c r="H677">
        <v>5.5180304865973104</v>
      </c>
      <c r="I677" t="s">
        <v>43</v>
      </c>
      <c r="J677" t="s">
        <v>16</v>
      </c>
      <c r="K677" t="s">
        <v>39</v>
      </c>
      <c r="L677">
        <v>1</v>
      </c>
      <c r="M677" t="s">
        <v>62</v>
      </c>
      <c r="N677" t="s">
        <v>62</v>
      </c>
      <c r="O677" t="b">
        <v>1</v>
      </c>
      <c r="P677">
        <v>2017</v>
      </c>
      <c r="Q677">
        <v>9</v>
      </c>
      <c r="R677">
        <v>13</v>
      </c>
      <c r="S677" t="s">
        <v>31</v>
      </c>
      <c r="T677" t="s">
        <v>62</v>
      </c>
      <c r="U677" t="s">
        <v>62</v>
      </c>
      <c r="V677" t="s">
        <v>36</v>
      </c>
      <c r="W677" t="s">
        <v>35</v>
      </c>
    </row>
    <row r="678" spans="1:24" x14ac:dyDescent="0.25">
      <c r="A678">
        <v>376</v>
      </c>
      <c r="B678" t="s">
        <v>15</v>
      </c>
      <c r="C678">
        <v>106.640184784968</v>
      </c>
      <c r="D678">
        <v>12.5449974164768</v>
      </c>
      <c r="E678" t="s">
        <v>55</v>
      </c>
      <c r="F678">
        <v>97</v>
      </c>
      <c r="G678">
        <v>1.66307814183289E-3</v>
      </c>
      <c r="H678">
        <v>5.1324805083126401</v>
      </c>
      <c r="I678" t="s">
        <v>72</v>
      </c>
      <c r="J678" t="s">
        <v>16</v>
      </c>
      <c r="K678" t="s">
        <v>39</v>
      </c>
      <c r="L678">
        <v>1</v>
      </c>
      <c r="M678" t="s">
        <v>54</v>
      </c>
      <c r="N678" t="s">
        <v>54</v>
      </c>
      <c r="O678" t="b">
        <v>1</v>
      </c>
      <c r="P678">
        <v>2017</v>
      </c>
      <c r="Q678">
        <v>9</v>
      </c>
      <c r="R678">
        <v>13</v>
      </c>
      <c r="S678" t="s">
        <v>53</v>
      </c>
      <c r="T678" t="s">
        <v>42</v>
      </c>
      <c r="U678" t="s">
        <v>42</v>
      </c>
      <c r="V678" t="s">
        <v>36</v>
      </c>
      <c r="W678" t="s">
        <v>35</v>
      </c>
    </row>
    <row r="679" spans="1:24" x14ac:dyDescent="0.25">
      <c r="A679">
        <v>275</v>
      </c>
      <c r="B679" t="s">
        <v>15</v>
      </c>
      <c r="C679">
        <v>104.835879667669</v>
      </c>
      <c r="D679">
        <v>13.4081959656809</v>
      </c>
      <c r="E679" t="s">
        <v>44</v>
      </c>
      <c r="F679">
        <v>65</v>
      </c>
      <c r="G679">
        <v>6.2041573435313198E-3</v>
      </c>
      <c r="H679">
        <v>5.4873369025160903</v>
      </c>
      <c r="I679" t="s">
        <v>43</v>
      </c>
      <c r="J679" t="s">
        <v>16</v>
      </c>
      <c r="K679" t="s">
        <v>39</v>
      </c>
      <c r="L679">
        <v>1</v>
      </c>
      <c r="M679" t="s">
        <v>54</v>
      </c>
      <c r="N679" t="s">
        <v>54</v>
      </c>
      <c r="O679" t="b">
        <v>1</v>
      </c>
      <c r="P679">
        <v>2017</v>
      </c>
      <c r="Q679">
        <v>9</v>
      </c>
      <c r="R679">
        <v>13</v>
      </c>
      <c r="S679" t="s">
        <v>31</v>
      </c>
      <c r="T679" t="s">
        <v>62</v>
      </c>
      <c r="U679" t="s">
        <v>62</v>
      </c>
      <c r="V679" t="s">
        <v>36</v>
      </c>
      <c r="W679" t="s">
        <v>35</v>
      </c>
    </row>
    <row r="680" spans="1:24" x14ac:dyDescent="0.25">
      <c r="A680">
        <v>207</v>
      </c>
      <c r="B680" t="s">
        <v>15</v>
      </c>
      <c r="C680">
        <v>105.54110548450799</v>
      </c>
      <c r="D680">
        <v>13.4535511670726</v>
      </c>
      <c r="E680" t="s">
        <v>44</v>
      </c>
      <c r="F680">
        <v>138</v>
      </c>
      <c r="G680">
        <v>1.08614452316144E-2</v>
      </c>
      <c r="H680">
        <v>2.3992089130092298</v>
      </c>
      <c r="I680" t="s">
        <v>43</v>
      </c>
      <c r="J680" t="s">
        <v>16</v>
      </c>
      <c r="K680" t="s">
        <v>39</v>
      </c>
      <c r="L680">
        <v>1</v>
      </c>
      <c r="M680" t="s">
        <v>54</v>
      </c>
      <c r="N680" t="s">
        <v>54</v>
      </c>
      <c r="O680" t="b">
        <v>1</v>
      </c>
      <c r="P680">
        <v>2017</v>
      </c>
      <c r="Q680">
        <v>9</v>
      </c>
      <c r="R680">
        <v>13</v>
      </c>
      <c r="S680" t="s">
        <v>31</v>
      </c>
      <c r="T680" t="s">
        <v>42</v>
      </c>
      <c r="U680" t="s">
        <v>42</v>
      </c>
      <c r="V680" t="s">
        <v>36</v>
      </c>
      <c r="W680" t="s">
        <v>35</v>
      </c>
      <c r="X680" t="s">
        <v>89</v>
      </c>
    </row>
    <row r="681" spans="1:24" x14ac:dyDescent="0.25">
      <c r="A681">
        <v>659</v>
      </c>
      <c r="B681" t="s">
        <v>15</v>
      </c>
      <c r="C681">
        <v>106.07668280715799</v>
      </c>
      <c r="D681">
        <v>13.8383759156208</v>
      </c>
      <c r="E681" t="s">
        <v>44</v>
      </c>
      <c r="F681">
        <v>100</v>
      </c>
      <c r="G681">
        <v>3.0983868720232599E-3</v>
      </c>
      <c r="H681">
        <v>3.4136725591060899</v>
      </c>
      <c r="I681" t="s">
        <v>58</v>
      </c>
      <c r="J681" t="s">
        <v>16</v>
      </c>
      <c r="K681" t="s">
        <v>39</v>
      </c>
      <c r="L681">
        <v>1</v>
      </c>
      <c r="M681" t="s">
        <v>54</v>
      </c>
      <c r="N681" t="s">
        <v>54</v>
      </c>
      <c r="O681" t="b">
        <v>1</v>
      </c>
      <c r="P681">
        <v>2017</v>
      </c>
      <c r="Q681">
        <v>9</v>
      </c>
      <c r="R681">
        <v>13</v>
      </c>
      <c r="S681" t="s">
        <v>31</v>
      </c>
      <c r="T681" t="s">
        <v>50</v>
      </c>
      <c r="U681" t="s">
        <v>50</v>
      </c>
      <c r="V681" t="s">
        <v>36</v>
      </c>
      <c r="W681" t="s">
        <v>35</v>
      </c>
      <c r="X681" t="s">
        <v>88</v>
      </c>
    </row>
    <row r="682" spans="1:24" x14ac:dyDescent="0.25">
      <c r="A682">
        <v>619</v>
      </c>
      <c r="B682" t="s">
        <v>15</v>
      </c>
      <c r="C682">
        <v>103.84003214622</v>
      </c>
      <c r="D682">
        <v>14.3175376266519</v>
      </c>
      <c r="E682" t="s">
        <v>44</v>
      </c>
      <c r="F682">
        <v>78</v>
      </c>
      <c r="G682">
        <v>5.0365175066926096E-3</v>
      </c>
      <c r="H682">
        <v>3.2245232254574301</v>
      </c>
      <c r="I682" t="s">
        <v>17</v>
      </c>
      <c r="J682" t="s">
        <v>16</v>
      </c>
      <c r="K682" t="s">
        <v>39</v>
      </c>
      <c r="L682">
        <v>1</v>
      </c>
      <c r="M682" t="s">
        <v>54</v>
      </c>
      <c r="N682" t="s">
        <v>54</v>
      </c>
      <c r="O682" t="b">
        <v>1</v>
      </c>
      <c r="P682">
        <v>2017</v>
      </c>
      <c r="Q682">
        <v>9</v>
      </c>
      <c r="R682">
        <v>13</v>
      </c>
      <c r="S682" t="s">
        <v>31</v>
      </c>
      <c r="T682" t="s">
        <v>54</v>
      </c>
      <c r="U682" t="s">
        <v>54</v>
      </c>
      <c r="V682" t="s">
        <v>36</v>
      </c>
      <c r="W682" t="s">
        <v>35</v>
      </c>
    </row>
    <row r="683" spans="1:24" x14ac:dyDescent="0.25">
      <c r="A683">
        <v>810</v>
      </c>
      <c r="B683" t="s">
        <v>15</v>
      </c>
      <c r="C683">
        <v>105.418643548367</v>
      </c>
      <c r="D683">
        <v>12.546773187327901</v>
      </c>
      <c r="E683" t="s">
        <v>44</v>
      </c>
      <c r="F683">
        <v>69</v>
      </c>
      <c r="G683">
        <v>6.2881864648441496E-3</v>
      </c>
      <c r="H683">
        <v>4.4505334198383899</v>
      </c>
      <c r="I683" t="s">
        <v>70</v>
      </c>
      <c r="J683" t="s">
        <v>16</v>
      </c>
      <c r="K683" t="s">
        <v>39</v>
      </c>
      <c r="L683">
        <v>1</v>
      </c>
      <c r="M683" t="s">
        <v>50</v>
      </c>
      <c r="N683" t="s">
        <v>50</v>
      </c>
      <c r="O683" t="b">
        <v>1</v>
      </c>
      <c r="P683">
        <v>2017</v>
      </c>
      <c r="Q683">
        <v>9</v>
      </c>
      <c r="R683">
        <v>13</v>
      </c>
      <c r="S683" t="s">
        <v>31</v>
      </c>
      <c r="T683" t="s">
        <v>50</v>
      </c>
      <c r="U683" t="s">
        <v>50</v>
      </c>
      <c r="V683" t="s">
        <v>36</v>
      </c>
      <c r="W683" t="s">
        <v>35</v>
      </c>
    </row>
    <row r="684" spans="1:24" x14ac:dyDescent="0.25">
      <c r="A684">
        <v>574</v>
      </c>
      <c r="B684" t="s">
        <v>15</v>
      </c>
      <c r="C684">
        <v>104.91787027498501</v>
      </c>
      <c r="D684">
        <v>13.501532004396401</v>
      </c>
      <c r="E684" t="s">
        <v>60</v>
      </c>
      <c r="F684">
        <v>98</v>
      </c>
      <c r="G684">
        <v>4.4856836125518901E-3</v>
      </c>
      <c r="H684">
        <v>2.4755664126100698</v>
      </c>
      <c r="I684" t="s">
        <v>43</v>
      </c>
      <c r="J684" t="s">
        <v>16</v>
      </c>
      <c r="K684" t="s">
        <v>39</v>
      </c>
      <c r="L684">
        <v>1</v>
      </c>
      <c r="M684" t="s">
        <v>50</v>
      </c>
      <c r="N684" t="s">
        <v>50</v>
      </c>
      <c r="O684" t="b">
        <v>1</v>
      </c>
      <c r="P684">
        <v>2017</v>
      </c>
      <c r="Q684">
        <v>9</v>
      </c>
      <c r="R684">
        <v>15</v>
      </c>
      <c r="S684" t="s">
        <v>31</v>
      </c>
      <c r="T684" t="s">
        <v>42</v>
      </c>
      <c r="U684" t="s">
        <v>42</v>
      </c>
      <c r="V684" t="s">
        <v>36</v>
      </c>
      <c r="W684" t="s">
        <v>35</v>
      </c>
    </row>
    <row r="685" spans="1:24" x14ac:dyDescent="0.25">
      <c r="A685">
        <v>611</v>
      </c>
      <c r="B685" t="s">
        <v>15</v>
      </c>
      <c r="C685">
        <v>107.147962509975</v>
      </c>
      <c r="D685">
        <v>13.859443146810801</v>
      </c>
      <c r="E685" t="s">
        <v>44</v>
      </c>
      <c r="F685">
        <v>205</v>
      </c>
      <c r="G685">
        <v>1.0171382745297599E-2</v>
      </c>
      <c r="H685">
        <v>1.7586096649816401</v>
      </c>
      <c r="I685" t="s">
        <v>48</v>
      </c>
      <c r="J685" t="s">
        <v>16</v>
      </c>
      <c r="K685" t="s">
        <v>39</v>
      </c>
      <c r="L685">
        <v>1</v>
      </c>
      <c r="M685" t="s">
        <v>50</v>
      </c>
      <c r="N685" t="s">
        <v>50</v>
      </c>
      <c r="O685" t="b">
        <v>1</v>
      </c>
      <c r="P685">
        <v>2017</v>
      </c>
      <c r="Q685">
        <v>9</v>
      </c>
      <c r="R685">
        <v>13</v>
      </c>
      <c r="S685" t="s">
        <v>31</v>
      </c>
      <c r="T685" t="s">
        <v>62</v>
      </c>
      <c r="U685" t="s">
        <v>62</v>
      </c>
      <c r="V685" t="s">
        <v>36</v>
      </c>
      <c r="W685" t="s">
        <v>35</v>
      </c>
    </row>
    <row r="686" spans="1:24" x14ac:dyDescent="0.25">
      <c r="A686">
        <v>333</v>
      </c>
      <c r="B686" t="s">
        <v>15</v>
      </c>
      <c r="C686">
        <v>103.743773320497</v>
      </c>
      <c r="D686">
        <v>10.7486884796681</v>
      </c>
      <c r="E686" t="s">
        <v>44</v>
      </c>
      <c r="F686">
        <v>31</v>
      </c>
      <c r="G686">
        <v>1.93495167908081E-2</v>
      </c>
      <c r="H686">
        <v>4.4427569134235796</v>
      </c>
      <c r="I686" t="s">
        <v>56</v>
      </c>
      <c r="J686" t="s">
        <v>16</v>
      </c>
      <c r="K686" t="s">
        <v>39</v>
      </c>
      <c r="L686">
        <v>1</v>
      </c>
      <c r="M686" t="s">
        <v>64</v>
      </c>
      <c r="N686" t="s">
        <v>64</v>
      </c>
      <c r="O686" t="b">
        <v>1</v>
      </c>
      <c r="P686">
        <v>2017</v>
      </c>
      <c r="Q686">
        <v>9</v>
      </c>
      <c r="R686">
        <v>13</v>
      </c>
      <c r="S686" t="s">
        <v>31</v>
      </c>
      <c r="T686" t="s">
        <v>62</v>
      </c>
      <c r="U686" t="s">
        <v>62</v>
      </c>
      <c r="V686" t="s">
        <v>36</v>
      </c>
      <c r="W686" t="s">
        <v>35</v>
      </c>
    </row>
    <row r="687" spans="1:24" x14ac:dyDescent="0.25">
      <c r="A687">
        <v>237</v>
      </c>
      <c r="B687" t="s">
        <v>15</v>
      </c>
      <c r="C687">
        <v>104.116969664759</v>
      </c>
      <c r="D687">
        <v>11.4788919998784</v>
      </c>
      <c r="E687" t="s">
        <v>44</v>
      </c>
      <c r="F687">
        <v>157</v>
      </c>
      <c r="G687">
        <v>3.82896570197616E-2</v>
      </c>
      <c r="H687">
        <v>1.2687694528517699</v>
      </c>
      <c r="I687" t="s">
        <v>61</v>
      </c>
      <c r="J687" t="s">
        <v>16</v>
      </c>
      <c r="K687" t="s">
        <v>39</v>
      </c>
      <c r="L687">
        <v>1</v>
      </c>
      <c r="M687" t="s">
        <v>64</v>
      </c>
      <c r="N687" t="s">
        <v>64</v>
      </c>
      <c r="O687" t="b">
        <v>1</v>
      </c>
      <c r="P687">
        <v>2017</v>
      </c>
      <c r="Q687">
        <v>9</v>
      </c>
      <c r="R687">
        <v>13</v>
      </c>
      <c r="S687" t="s">
        <v>31</v>
      </c>
      <c r="T687" t="s">
        <v>37</v>
      </c>
      <c r="U687" t="s">
        <v>37</v>
      </c>
      <c r="V687" t="s">
        <v>36</v>
      </c>
      <c r="W687" t="s">
        <v>35</v>
      </c>
    </row>
    <row r="688" spans="1:24" x14ac:dyDescent="0.25">
      <c r="A688">
        <v>97</v>
      </c>
      <c r="B688" t="s">
        <v>15</v>
      </c>
      <c r="C688">
        <v>104.12724624502199</v>
      </c>
      <c r="D688">
        <v>11.582872308877601</v>
      </c>
      <c r="E688" t="s">
        <v>44</v>
      </c>
      <c r="F688">
        <v>129</v>
      </c>
      <c r="G688">
        <v>1.49190074665455E-2</v>
      </c>
      <c r="H688">
        <v>0.85710008358675305</v>
      </c>
      <c r="I688" t="s">
        <v>61</v>
      </c>
      <c r="J688" t="s">
        <v>16</v>
      </c>
      <c r="K688" t="s">
        <v>39</v>
      </c>
      <c r="L688">
        <v>1</v>
      </c>
      <c r="M688" t="s">
        <v>64</v>
      </c>
      <c r="N688" t="s">
        <v>64</v>
      </c>
      <c r="O688" t="b">
        <v>1</v>
      </c>
      <c r="P688">
        <v>2017</v>
      </c>
      <c r="Q688">
        <v>9</v>
      </c>
      <c r="R688">
        <v>13</v>
      </c>
      <c r="S688" t="s">
        <v>31</v>
      </c>
      <c r="T688" t="s">
        <v>42</v>
      </c>
      <c r="U688" t="s">
        <v>42</v>
      </c>
      <c r="V688" t="s">
        <v>36</v>
      </c>
      <c r="W688" t="s">
        <v>35</v>
      </c>
    </row>
    <row r="689" spans="1:24" x14ac:dyDescent="0.25">
      <c r="A689">
        <v>539</v>
      </c>
      <c r="B689" t="s">
        <v>15</v>
      </c>
      <c r="C689">
        <v>103.247729751625</v>
      </c>
      <c r="D689">
        <v>10.9551936122845</v>
      </c>
      <c r="E689" t="s">
        <v>44</v>
      </c>
      <c r="F689">
        <v>8</v>
      </c>
      <c r="G689">
        <v>9.7077756140463798E-3</v>
      </c>
      <c r="H689">
        <v>4.0323730010497796</v>
      </c>
      <c r="I689" t="s">
        <v>46</v>
      </c>
      <c r="J689" t="s">
        <v>16</v>
      </c>
      <c r="K689" t="s">
        <v>39</v>
      </c>
      <c r="L689">
        <v>1</v>
      </c>
      <c r="M689" t="s">
        <v>59</v>
      </c>
      <c r="N689" t="s">
        <v>59</v>
      </c>
      <c r="O689" t="b">
        <v>1</v>
      </c>
      <c r="P689">
        <v>2017</v>
      </c>
      <c r="Q689">
        <v>9</v>
      </c>
      <c r="R689">
        <v>14</v>
      </c>
      <c r="S689" t="s">
        <v>31</v>
      </c>
      <c r="T689" t="s">
        <v>42</v>
      </c>
      <c r="U689" t="s">
        <v>42</v>
      </c>
      <c r="V689" t="s">
        <v>36</v>
      </c>
      <c r="W689" t="s">
        <v>35</v>
      </c>
    </row>
    <row r="690" spans="1:24" x14ac:dyDescent="0.25">
      <c r="A690">
        <v>56</v>
      </c>
      <c r="B690" t="s">
        <v>15</v>
      </c>
      <c r="C690">
        <v>104.391561838683</v>
      </c>
      <c r="D690">
        <v>11.752492756551399</v>
      </c>
      <c r="E690" t="s">
        <v>44</v>
      </c>
      <c r="F690">
        <v>87</v>
      </c>
      <c r="G690">
        <v>8.5648122723889705E-3</v>
      </c>
      <c r="H690">
        <v>0.65685721162331601</v>
      </c>
      <c r="I690" t="s">
        <v>61</v>
      </c>
      <c r="J690" t="s">
        <v>16</v>
      </c>
      <c r="K690" t="s">
        <v>39</v>
      </c>
      <c r="L690">
        <v>1</v>
      </c>
      <c r="M690" t="s">
        <v>59</v>
      </c>
      <c r="N690" t="s">
        <v>59</v>
      </c>
      <c r="O690" t="b">
        <v>1</v>
      </c>
      <c r="P690">
        <v>2017</v>
      </c>
      <c r="Q690">
        <v>9</v>
      </c>
      <c r="R690">
        <v>14</v>
      </c>
      <c r="S690" t="s">
        <v>31</v>
      </c>
      <c r="T690" t="s">
        <v>37</v>
      </c>
      <c r="U690" t="s">
        <v>37</v>
      </c>
      <c r="V690" t="s">
        <v>36</v>
      </c>
      <c r="W690" t="s">
        <v>35</v>
      </c>
    </row>
    <row r="691" spans="1:24" x14ac:dyDescent="0.25">
      <c r="A691">
        <v>199</v>
      </c>
      <c r="B691" t="s">
        <v>15</v>
      </c>
      <c r="C691">
        <v>103.627356413123</v>
      </c>
      <c r="D691">
        <v>13.025995663900501</v>
      </c>
      <c r="E691" t="s">
        <v>44</v>
      </c>
      <c r="F691">
        <v>6</v>
      </c>
      <c r="G691" s="1">
        <v>7.0471952576450704E-4</v>
      </c>
      <c r="H691">
        <v>1.7645009918591199</v>
      </c>
      <c r="I691" t="s">
        <v>49</v>
      </c>
      <c r="J691" t="s">
        <v>16</v>
      </c>
      <c r="K691" t="s">
        <v>39</v>
      </c>
      <c r="L691">
        <v>1</v>
      </c>
      <c r="M691" t="s">
        <v>59</v>
      </c>
      <c r="N691" t="s">
        <v>59</v>
      </c>
      <c r="O691" t="b">
        <v>1</v>
      </c>
      <c r="P691">
        <v>2017</v>
      </c>
      <c r="Q691">
        <v>9</v>
      </c>
      <c r="R691">
        <v>14</v>
      </c>
      <c r="S691" t="s">
        <v>31</v>
      </c>
      <c r="T691" t="s">
        <v>37</v>
      </c>
      <c r="U691" t="s">
        <v>37</v>
      </c>
      <c r="V691" t="s">
        <v>36</v>
      </c>
      <c r="W691" t="s">
        <v>35</v>
      </c>
      <c r="X691" t="s">
        <v>75</v>
      </c>
    </row>
    <row r="692" spans="1:24" x14ac:dyDescent="0.25">
      <c r="A692">
        <v>529</v>
      </c>
      <c r="B692" t="s">
        <v>15</v>
      </c>
      <c r="C692">
        <v>103.749694882496</v>
      </c>
      <c r="D692">
        <v>13.261437503770299</v>
      </c>
      <c r="E692" t="s">
        <v>44</v>
      </c>
      <c r="F692">
        <v>8</v>
      </c>
      <c r="G692" s="1">
        <v>7.0536528112878801E-4</v>
      </c>
      <c r="H692">
        <v>1.37727124520771</v>
      </c>
      <c r="I692" t="s">
        <v>65</v>
      </c>
      <c r="J692" t="s">
        <v>16</v>
      </c>
      <c r="K692" t="s">
        <v>39</v>
      </c>
      <c r="L692">
        <v>1</v>
      </c>
      <c r="M692" t="s">
        <v>59</v>
      </c>
      <c r="N692" t="s">
        <v>59</v>
      </c>
      <c r="O692" t="b">
        <v>1</v>
      </c>
      <c r="P692">
        <v>2017</v>
      </c>
      <c r="Q692">
        <v>9</v>
      </c>
      <c r="R692">
        <v>14</v>
      </c>
      <c r="S692" t="s">
        <v>31</v>
      </c>
      <c r="T692" t="s">
        <v>42</v>
      </c>
      <c r="U692" t="s">
        <v>42</v>
      </c>
      <c r="V692" t="s">
        <v>36</v>
      </c>
      <c r="W692" t="s">
        <v>35</v>
      </c>
    </row>
    <row r="693" spans="1:24" x14ac:dyDescent="0.25">
      <c r="A693">
        <v>514</v>
      </c>
      <c r="B693" t="s">
        <v>15</v>
      </c>
      <c r="C693">
        <v>104.35810639822201</v>
      </c>
      <c r="D693">
        <v>11.054969679069901</v>
      </c>
      <c r="E693" t="s">
        <v>57</v>
      </c>
      <c r="F693">
        <v>152</v>
      </c>
      <c r="G693">
        <v>0.101350548079534</v>
      </c>
      <c r="H693">
        <v>0.67347285992158901</v>
      </c>
      <c r="I693" t="s">
        <v>68</v>
      </c>
      <c r="J693" t="s">
        <v>16</v>
      </c>
      <c r="K693" t="s">
        <v>39</v>
      </c>
      <c r="L693">
        <v>1</v>
      </c>
      <c r="M693" t="s">
        <v>42</v>
      </c>
      <c r="N693" t="s">
        <v>42</v>
      </c>
      <c r="O693" t="b">
        <v>1</v>
      </c>
      <c r="P693">
        <v>2017</v>
      </c>
      <c r="Q693">
        <v>9</v>
      </c>
      <c r="R693">
        <v>13</v>
      </c>
      <c r="S693" t="s">
        <v>47</v>
      </c>
      <c r="T693" t="s">
        <v>42</v>
      </c>
      <c r="U693" t="s">
        <v>42</v>
      </c>
      <c r="V693" t="s">
        <v>36</v>
      </c>
      <c r="W693" t="s">
        <v>35</v>
      </c>
    </row>
    <row r="694" spans="1:24" x14ac:dyDescent="0.25">
      <c r="A694">
        <v>623</v>
      </c>
      <c r="B694" t="s">
        <v>15</v>
      </c>
      <c r="C694">
        <v>104.545504348808</v>
      </c>
      <c r="D694">
        <v>12.395996180763399</v>
      </c>
      <c r="E694" t="s">
        <v>57</v>
      </c>
      <c r="F694">
        <v>10</v>
      </c>
      <c r="G694" s="1">
        <v>6.1494095075264102E-4</v>
      </c>
      <c r="H694">
        <v>1.1138629722062099</v>
      </c>
      <c r="I694" t="s">
        <v>63</v>
      </c>
      <c r="J694" t="s">
        <v>16</v>
      </c>
      <c r="K694" t="s">
        <v>39</v>
      </c>
      <c r="L694">
        <v>1</v>
      </c>
      <c r="M694" t="s">
        <v>42</v>
      </c>
      <c r="N694" t="s">
        <v>42</v>
      </c>
      <c r="O694" t="b">
        <v>1</v>
      </c>
      <c r="P694">
        <v>2017</v>
      </c>
      <c r="Q694">
        <v>9</v>
      </c>
      <c r="R694">
        <v>13</v>
      </c>
      <c r="S694" t="s">
        <v>47</v>
      </c>
      <c r="T694" t="s">
        <v>37</v>
      </c>
      <c r="U694" t="s">
        <v>37</v>
      </c>
      <c r="V694" t="s">
        <v>36</v>
      </c>
      <c r="W694" t="s">
        <v>35</v>
      </c>
    </row>
    <row r="695" spans="1:24" x14ac:dyDescent="0.25">
      <c r="A695">
        <v>676</v>
      </c>
      <c r="B695" t="s">
        <v>15</v>
      </c>
      <c r="C695">
        <v>106.704651667668</v>
      </c>
      <c r="D695">
        <v>13.2408485284032</v>
      </c>
      <c r="E695" t="s">
        <v>57</v>
      </c>
      <c r="F695">
        <v>158</v>
      </c>
      <c r="G695">
        <v>1.55090858568252E-2</v>
      </c>
      <c r="H695">
        <v>0.38422232291318997</v>
      </c>
      <c r="I695" t="s">
        <v>72</v>
      </c>
      <c r="J695" t="s">
        <v>16</v>
      </c>
      <c r="K695" t="s">
        <v>39</v>
      </c>
      <c r="L695">
        <v>1</v>
      </c>
      <c r="M695" t="s">
        <v>42</v>
      </c>
      <c r="N695" t="s">
        <v>42</v>
      </c>
      <c r="O695" t="b">
        <v>1</v>
      </c>
      <c r="P695">
        <v>2017</v>
      </c>
      <c r="Q695">
        <v>9</v>
      </c>
      <c r="R695">
        <v>13</v>
      </c>
      <c r="S695" t="s">
        <v>47</v>
      </c>
      <c r="T695" t="s">
        <v>42</v>
      </c>
      <c r="U695" t="s">
        <v>42</v>
      </c>
      <c r="V695" t="s">
        <v>36</v>
      </c>
      <c r="W695" t="s">
        <v>35</v>
      </c>
    </row>
    <row r="696" spans="1:24" x14ac:dyDescent="0.25">
      <c r="A696">
        <v>320</v>
      </c>
      <c r="B696" t="s">
        <v>15</v>
      </c>
      <c r="C696">
        <v>106.29394223411801</v>
      </c>
      <c r="D696">
        <v>14.4506362554479</v>
      </c>
      <c r="E696" t="s">
        <v>44</v>
      </c>
      <c r="F696">
        <v>188</v>
      </c>
      <c r="G696">
        <v>0</v>
      </c>
      <c r="H696">
        <v>0</v>
      </c>
      <c r="I696" t="s">
        <v>58</v>
      </c>
      <c r="J696" t="s">
        <v>16</v>
      </c>
      <c r="K696" t="s">
        <v>39</v>
      </c>
      <c r="L696">
        <v>1</v>
      </c>
      <c r="M696" t="s">
        <v>42</v>
      </c>
      <c r="N696" t="s">
        <v>42</v>
      </c>
      <c r="O696" t="b">
        <v>1</v>
      </c>
      <c r="P696">
        <v>2017</v>
      </c>
      <c r="Q696">
        <v>9</v>
      </c>
      <c r="R696">
        <v>13</v>
      </c>
      <c r="S696" t="s">
        <v>31</v>
      </c>
      <c r="T696" t="s">
        <v>42</v>
      </c>
      <c r="U696" t="s">
        <v>42</v>
      </c>
      <c r="V696" t="s">
        <v>36</v>
      </c>
      <c r="W696" t="s">
        <v>35</v>
      </c>
    </row>
    <row r="697" spans="1:24" x14ac:dyDescent="0.25">
      <c r="A697">
        <v>577</v>
      </c>
      <c r="B697" t="s">
        <v>15</v>
      </c>
      <c r="C697">
        <v>106.67007391196999</v>
      </c>
      <c r="D697">
        <v>13.177571214126001</v>
      </c>
      <c r="E697" t="s">
        <v>60</v>
      </c>
      <c r="F697">
        <v>196</v>
      </c>
      <c r="G697">
        <v>7.8254238238998092E-3</v>
      </c>
      <c r="H697">
        <v>4.8515162869671897</v>
      </c>
      <c r="I697" t="s">
        <v>72</v>
      </c>
      <c r="J697" t="s">
        <v>16</v>
      </c>
      <c r="K697" t="s">
        <v>39</v>
      </c>
      <c r="L697">
        <v>1</v>
      </c>
      <c r="M697" t="s">
        <v>69</v>
      </c>
      <c r="N697" t="s">
        <v>69</v>
      </c>
      <c r="O697" t="b">
        <v>1</v>
      </c>
      <c r="P697">
        <v>2017</v>
      </c>
      <c r="Q697">
        <v>9</v>
      </c>
      <c r="R697">
        <v>15</v>
      </c>
      <c r="S697" t="s">
        <v>31</v>
      </c>
      <c r="T697" t="s">
        <v>42</v>
      </c>
      <c r="U697" t="s">
        <v>42</v>
      </c>
      <c r="V697" t="s">
        <v>36</v>
      </c>
      <c r="W697" t="s">
        <v>35</v>
      </c>
    </row>
    <row r="698" spans="1:24" x14ac:dyDescent="0.25">
      <c r="A698">
        <v>679</v>
      </c>
      <c r="B698" t="s">
        <v>15</v>
      </c>
      <c r="C698">
        <v>103.711590625375</v>
      </c>
      <c r="D698">
        <v>13.8436914297478</v>
      </c>
      <c r="E698" t="s">
        <v>60</v>
      </c>
      <c r="F698">
        <v>42</v>
      </c>
      <c r="G698">
        <v>2.71693941399088E-3</v>
      </c>
      <c r="H698">
        <v>3.9383750664419099</v>
      </c>
      <c r="I698" t="s">
        <v>65</v>
      </c>
      <c r="J698" t="s">
        <v>16</v>
      </c>
      <c r="K698" t="s">
        <v>39</v>
      </c>
      <c r="L698">
        <v>1</v>
      </c>
      <c r="M698" t="s">
        <v>69</v>
      </c>
      <c r="N698" t="s">
        <v>69</v>
      </c>
      <c r="O698" t="b">
        <v>1</v>
      </c>
      <c r="P698">
        <v>2017</v>
      </c>
      <c r="Q698">
        <v>9</v>
      </c>
      <c r="R698">
        <v>15</v>
      </c>
      <c r="S698" t="s">
        <v>31</v>
      </c>
      <c r="T698" t="s">
        <v>69</v>
      </c>
      <c r="U698" t="s">
        <v>69</v>
      </c>
      <c r="V698" t="s">
        <v>36</v>
      </c>
      <c r="W698" t="s">
        <v>35</v>
      </c>
    </row>
    <row r="699" spans="1:24" x14ac:dyDescent="0.25">
      <c r="A699">
        <v>582</v>
      </c>
      <c r="B699" t="s">
        <v>15</v>
      </c>
      <c r="C699">
        <v>105.02730929370099</v>
      </c>
      <c r="D699">
        <v>10.758605802517801</v>
      </c>
      <c r="E699" t="s">
        <v>44</v>
      </c>
      <c r="F699">
        <v>3</v>
      </c>
      <c r="G699" s="1">
        <v>4.3326448271720198E-4</v>
      </c>
      <c r="H699">
        <v>1.2523401859277301</v>
      </c>
      <c r="I699" t="s">
        <v>80</v>
      </c>
      <c r="J699" t="s">
        <v>16</v>
      </c>
      <c r="K699" t="s">
        <v>39</v>
      </c>
      <c r="L699">
        <v>1</v>
      </c>
      <c r="M699" t="s">
        <v>37</v>
      </c>
      <c r="N699" t="s">
        <v>37</v>
      </c>
      <c r="O699" t="b">
        <v>1</v>
      </c>
      <c r="P699">
        <v>2017</v>
      </c>
      <c r="Q699">
        <v>9</v>
      </c>
      <c r="R699">
        <v>13</v>
      </c>
      <c r="S699" t="s">
        <v>31</v>
      </c>
      <c r="T699" t="s">
        <v>37</v>
      </c>
      <c r="U699" t="s">
        <v>37</v>
      </c>
      <c r="V699" t="s">
        <v>36</v>
      </c>
      <c r="W699" t="s">
        <v>35</v>
      </c>
    </row>
    <row r="700" spans="1:24" x14ac:dyDescent="0.25">
      <c r="A700">
        <v>835</v>
      </c>
      <c r="B700" t="s">
        <v>15</v>
      </c>
      <c r="C700">
        <v>107.167638711343</v>
      </c>
      <c r="D700">
        <v>12.394391811376501</v>
      </c>
      <c r="E700" t="s">
        <v>57</v>
      </c>
      <c r="F700">
        <v>716</v>
      </c>
      <c r="G700">
        <v>1.9475302606099799E-2</v>
      </c>
      <c r="H700">
        <v>4.3117364698277596</v>
      </c>
      <c r="I700" t="s">
        <v>72</v>
      </c>
      <c r="J700" t="s">
        <v>16</v>
      </c>
      <c r="K700" t="s">
        <v>39</v>
      </c>
      <c r="L700">
        <v>1</v>
      </c>
      <c r="M700" t="s">
        <v>37</v>
      </c>
      <c r="N700" t="s">
        <v>37</v>
      </c>
      <c r="O700" t="b">
        <v>1</v>
      </c>
      <c r="P700">
        <v>2017</v>
      </c>
      <c r="Q700">
        <v>9</v>
      </c>
      <c r="R700">
        <v>14</v>
      </c>
      <c r="S700" t="s">
        <v>47</v>
      </c>
      <c r="T700" t="s">
        <v>37</v>
      </c>
      <c r="U700" t="s">
        <v>37</v>
      </c>
      <c r="V700" t="s">
        <v>36</v>
      </c>
      <c r="W700" t="s">
        <v>35</v>
      </c>
    </row>
    <row r="701" spans="1:24" x14ac:dyDescent="0.25">
      <c r="A701">
        <v>837</v>
      </c>
      <c r="B701" t="s">
        <v>15</v>
      </c>
      <c r="C701">
        <v>105.10720894423601</v>
      </c>
      <c r="D701">
        <v>12.9206166348367</v>
      </c>
      <c r="E701" t="s">
        <v>57</v>
      </c>
      <c r="F701">
        <v>27</v>
      </c>
      <c r="G701">
        <v>7.5027392770914596E-3</v>
      </c>
      <c r="H701">
        <v>2.74427638939996</v>
      </c>
      <c r="I701" t="s">
        <v>70</v>
      </c>
      <c r="J701" t="s">
        <v>16</v>
      </c>
      <c r="K701" t="s">
        <v>39</v>
      </c>
      <c r="L701">
        <v>1</v>
      </c>
      <c r="M701" t="s">
        <v>37</v>
      </c>
      <c r="N701" t="s">
        <v>37</v>
      </c>
      <c r="O701" t="b">
        <v>1</v>
      </c>
      <c r="P701">
        <v>2017</v>
      </c>
      <c r="Q701">
        <v>9</v>
      </c>
      <c r="R701">
        <v>13</v>
      </c>
      <c r="S701" t="s">
        <v>47</v>
      </c>
      <c r="T701" t="s">
        <v>42</v>
      </c>
      <c r="U701" t="s">
        <v>42</v>
      </c>
      <c r="V701" t="s">
        <v>36</v>
      </c>
      <c r="W701" t="s">
        <v>35</v>
      </c>
    </row>
    <row r="702" spans="1:24" x14ac:dyDescent="0.25">
      <c r="A702">
        <v>816</v>
      </c>
      <c r="B702" t="s">
        <v>15</v>
      </c>
      <c r="C702">
        <v>103.942397224628</v>
      </c>
      <c r="D702">
        <v>13.681372376617</v>
      </c>
      <c r="E702" t="s">
        <v>57</v>
      </c>
      <c r="F702">
        <v>107</v>
      </c>
      <c r="G702">
        <v>6.8127374851506994E-2</v>
      </c>
      <c r="H702">
        <v>4.4261844185252102</v>
      </c>
      <c r="I702" t="s">
        <v>65</v>
      </c>
      <c r="J702" t="s">
        <v>16</v>
      </c>
      <c r="K702" t="s">
        <v>39</v>
      </c>
      <c r="L702">
        <v>1</v>
      </c>
      <c r="M702" t="s">
        <v>37</v>
      </c>
      <c r="N702" t="s">
        <v>37</v>
      </c>
      <c r="O702" t="b">
        <v>1</v>
      </c>
      <c r="P702">
        <v>2017</v>
      </c>
      <c r="Q702">
        <v>9</v>
      </c>
      <c r="R702">
        <v>14</v>
      </c>
      <c r="S702" t="s">
        <v>47</v>
      </c>
      <c r="T702" t="s">
        <v>54</v>
      </c>
      <c r="U702" t="s">
        <v>54</v>
      </c>
      <c r="V702" t="s">
        <v>36</v>
      </c>
      <c r="W702" t="s">
        <v>35</v>
      </c>
    </row>
    <row r="703" spans="1:24" x14ac:dyDescent="0.25">
      <c r="A703">
        <v>936</v>
      </c>
      <c r="B703" t="s">
        <v>15</v>
      </c>
      <c r="C703">
        <v>105.403793324783</v>
      </c>
      <c r="D703">
        <v>13.7826239648629</v>
      </c>
      <c r="E703" t="s">
        <v>57</v>
      </c>
      <c r="F703">
        <v>93</v>
      </c>
      <c r="G703">
        <v>1.1865633505906E-2</v>
      </c>
      <c r="H703">
        <v>3.46277152872725</v>
      </c>
      <c r="I703" t="s">
        <v>43</v>
      </c>
      <c r="J703" t="s">
        <v>16</v>
      </c>
      <c r="K703" t="s">
        <v>39</v>
      </c>
      <c r="L703">
        <v>1</v>
      </c>
      <c r="M703" t="s">
        <v>37</v>
      </c>
      <c r="N703" t="s">
        <v>37</v>
      </c>
      <c r="O703" t="b">
        <v>1</v>
      </c>
      <c r="P703">
        <v>2017</v>
      </c>
      <c r="Q703">
        <v>9</v>
      </c>
      <c r="R703">
        <v>14</v>
      </c>
      <c r="S703" t="s">
        <v>47</v>
      </c>
      <c r="T703" t="s">
        <v>37</v>
      </c>
      <c r="U703" t="s">
        <v>37</v>
      </c>
      <c r="V703" t="s">
        <v>36</v>
      </c>
      <c r="W703" t="s">
        <v>35</v>
      </c>
    </row>
    <row r="704" spans="1:24" x14ac:dyDescent="0.25">
      <c r="A704">
        <v>488</v>
      </c>
      <c r="B704" t="s">
        <v>15</v>
      </c>
      <c r="C704">
        <v>103.721870699459</v>
      </c>
      <c r="D704">
        <v>10.793561361259499</v>
      </c>
      <c r="E704" t="s">
        <v>60</v>
      </c>
      <c r="F704">
        <v>24</v>
      </c>
      <c r="G704">
        <v>9.6075932537216593E-3</v>
      </c>
      <c r="H704">
        <v>5.8405520377503004</v>
      </c>
      <c r="I704" t="s">
        <v>46</v>
      </c>
      <c r="J704" t="s">
        <v>16</v>
      </c>
      <c r="K704" t="s">
        <v>39</v>
      </c>
      <c r="L704">
        <v>1</v>
      </c>
      <c r="M704" t="s">
        <v>50</v>
      </c>
      <c r="N704" t="s">
        <v>50</v>
      </c>
      <c r="O704" t="b">
        <v>1</v>
      </c>
      <c r="P704">
        <v>2017</v>
      </c>
      <c r="Q704">
        <v>9</v>
      </c>
      <c r="R704">
        <v>15</v>
      </c>
      <c r="S704" t="s">
        <v>33</v>
      </c>
      <c r="T704" t="s">
        <v>42</v>
      </c>
      <c r="U704" t="s">
        <v>42</v>
      </c>
      <c r="V704" t="s">
        <v>36</v>
      </c>
      <c r="W704" t="s">
        <v>35</v>
      </c>
    </row>
    <row r="705" spans="1:23" x14ac:dyDescent="0.25">
      <c r="A705">
        <v>666</v>
      </c>
      <c r="B705" t="s">
        <v>15</v>
      </c>
      <c r="C705">
        <v>103.447543533242</v>
      </c>
      <c r="D705">
        <v>11.1071513785162</v>
      </c>
      <c r="E705" t="s">
        <v>55</v>
      </c>
      <c r="F705">
        <v>8</v>
      </c>
      <c r="G705">
        <v>0</v>
      </c>
      <c r="H705">
        <v>0</v>
      </c>
      <c r="I705" t="s">
        <v>46</v>
      </c>
      <c r="J705" t="s">
        <v>16</v>
      </c>
      <c r="K705" t="s">
        <v>39</v>
      </c>
      <c r="L705">
        <v>1</v>
      </c>
      <c r="M705" t="s">
        <v>42</v>
      </c>
      <c r="N705" t="s">
        <v>42</v>
      </c>
      <c r="O705" t="b">
        <v>1</v>
      </c>
      <c r="P705">
        <v>2017</v>
      </c>
      <c r="Q705">
        <v>9</v>
      </c>
      <c r="R705">
        <v>13</v>
      </c>
      <c r="S705" t="s">
        <v>33</v>
      </c>
      <c r="T705" t="s">
        <v>42</v>
      </c>
      <c r="U705" t="s">
        <v>42</v>
      </c>
      <c r="V705" t="s">
        <v>36</v>
      </c>
      <c r="W705" t="s">
        <v>35</v>
      </c>
    </row>
    <row r="706" spans="1:23" x14ac:dyDescent="0.25">
      <c r="A706">
        <v>203</v>
      </c>
      <c r="B706" t="s">
        <v>15</v>
      </c>
      <c r="C706">
        <v>107.526577989941</v>
      </c>
      <c r="D706">
        <v>13.3689895941176</v>
      </c>
      <c r="E706" t="s">
        <v>55</v>
      </c>
      <c r="F706">
        <v>144</v>
      </c>
      <c r="G706">
        <v>2.7690866811696498E-3</v>
      </c>
      <c r="H706">
        <v>2.9401656376519898</v>
      </c>
      <c r="I706" t="s">
        <v>48</v>
      </c>
      <c r="J706" t="s">
        <v>16</v>
      </c>
      <c r="K706" t="s">
        <v>39</v>
      </c>
      <c r="L706">
        <v>1</v>
      </c>
      <c r="M706" t="s">
        <v>42</v>
      </c>
      <c r="N706" t="s">
        <v>42</v>
      </c>
      <c r="O706" t="b">
        <v>1</v>
      </c>
      <c r="P706">
        <v>2017</v>
      </c>
      <c r="Q706">
        <v>9</v>
      </c>
      <c r="R706">
        <v>13</v>
      </c>
      <c r="S706" t="s">
        <v>33</v>
      </c>
      <c r="T706" t="s">
        <v>42</v>
      </c>
      <c r="U706" t="s">
        <v>42</v>
      </c>
      <c r="V706" t="s">
        <v>36</v>
      </c>
      <c r="W706" t="s">
        <v>35</v>
      </c>
    </row>
    <row r="707" spans="1:23" x14ac:dyDescent="0.25">
      <c r="A707">
        <v>928</v>
      </c>
      <c r="B707" t="s">
        <v>15</v>
      </c>
      <c r="C707">
        <v>103.68897460065899</v>
      </c>
      <c r="D707">
        <v>13.067057077714599</v>
      </c>
      <c r="E707" t="s">
        <v>57</v>
      </c>
      <c r="F707">
        <v>6</v>
      </c>
      <c r="G707" s="1">
        <v>1.0842021724855E-19</v>
      </c>
      <c r="H707">
        <v>1.5707963267949001</v>
      </c>
      <c r="I707" t="s">
        <v>49</v>
      </c>
      <c r="J707" t="s">
        <v>16</v>
      </c>
      <c r="K707" t="s">
        <v>39</v>
      </c>
      <c r="L707">
        <v>1</v>
      </c>
      <c r="M707" t="s">
        <v>42</v>
      </c>
      <c r="N707" t="s">
        <v>42</v>
      </c>
      <c r="O707" t="b">
        <v>1</v>
      </c>
      <c r="P707">
        <v>2017</v>
      </c>
      <c r="Q707">
        <v>9</v>
      </c>
      <c r="R707">
        <v>13</v>
      </c>
      <c r="S707" t="s">
        <v>47</v>
      </c>
      <c r="T707" t="s">
        <v>42</v>
      </c>
      <c r="U707" t="s">
        <v>42</v>
      </c>
      <c r="V707" t="s">
        <v>36</v>
      </c>
      <c r="W707" t="s">
        <v>35</v>
      </c>
    </row>
    <row r="708" spans="1:23" x14ac:dyDescent="0.25">
      <c r="A708">
        <v>72</v>
      </c>
      <c r="B708" t="s">
        <v>15</v>
      </c>
      <c r="C708">
        <v>106.62431745410601</v>
      </c>
      <c r="D708">
        <v>12.23396387911</v>
      </c>
      <c r="E708" t="s">
        <v>55</v>
      </c>
      <c r="F708">
        <v>128</v>
      </c>
      <c r="G708">
        <v>3.2216445553705599E-3</v>
      </c>
      <c r="H708">
        <v>5.05596779424061</v>
      </c>
      <c r="I708" t="s">
        <v>45</v>
      </c>
      <c r="J708" t="s">
        <v>16</v>
      </c>
      <c r="K708" t="s">
        <v>39</v>
      </c>
      <c r="L708">
        <v>1</v>
      </c>
      <c r="M708" t="s">
        <v>50</v>
      </c>
      <c r="N708" t="s">
        <v>50</v>
      </c>
      <c r="O708" t="b">
        <v>1</v>
      </c>
      <c r="P708">
        <v>2017</v>
      </c>
      <c r="Q708">
        <v>9</v>
      </c>
      <c r="R708">
        <v>13</v>
      </c>
      <c r="S708" t="s">
        <v>33</v>
      </c>
      <c r="T708" t="s">
        <v>50</v>
      </c>
      <c r="U708" t="s">
        <v>50</v>
      </c>
      <c r="V708" t="s">
        <v>36</v>
      </c>
      <c r="W708" t="s">
        <v>35</v>
      </c>
    </row>
    <row r="709" spans="1:23" x14ac:dyDescent="0.25">
      <c r="A709">
        <v>26</v>
      </c>
      <c r="B709" t="s">
        <v>15</v>
      </c>
      <c r="C709">
        <v>104.676276942969</v>
      </c>
      <c r="D709">
        <v>11.0024134868224</v>
      </c>
      <c r="E709" t="s">
        <v>55</v>
      </c>
      <c r="F709">
        <v>13</v>
      </c>
      <c r="G709">
        <v>1.4093872609069399E-3</v>
      </c>
      <c r="H709">
        <v>2.0728837895700898</v>
      </c>
      <c r="I709" t="s">
        <v>80</v>
      </c>
      <c r="J709" t="s">
        <v>16</v>
      </c>
      <c r="K709" t="s">
        <v>39</v>
      </c>
      <c r="L709">
        <v>1</v>
      </c>
      <c r="M709" t="s">
        <v>37</v>
      </c>
      <c r="N709" t="s">
        <v>37</v>
      </c>
      <c r="O709" t="b">
        <v>1</v>
      </c>
      <c r="P709">
        <v>2017</v>
      </c>
      <c r="Q709">
        <v>9</v>
      </c>
      <c r="R709">
        <v>13</v>
      </c>
      <c r="S709" t="s">
        <v>33</v>
      </c>
      <c r="T709" t="s">
        <v>37</v>
      </c>
      <c r="U709" t="s">
        <v>37</v>
      </c>
      <c r="V709" t="s">
        <v>36</v>
      </c>
      <c r="W709" t="s">
        <v>35</v>
      </c>
    </row>
    <row r="710" spans="1:23" x14ac:dyDescent="0.25">
      <c r="A710">
        <v>668</v>
      </c>
      <c r="B710" t="s">
        <v>15</v>
      </c>
      <c r="C710">
        <v>107.204552841227</v>
      </c>
      <c r="D710">
        <v>14.099136931224299</v>
      </c>
      <c r="E710" t="s">
        <v>55</v>
      </c>
      <c r="F710">
        <v>117</v>
      </c>
      <c r="G710" s="1">
        <v>5.8252612782110904E-4</v>
      </c>
      <c r="H710">
        <v>2.34426761746546</v>
      </c>
      <c r="I710" t="s">
        <v>48</v>
      </c>
      <c r="J710" t="s">
        <v>16</v>
      </c>
      <c r="K710" t="s">
        <v>39</v>
      </c>
      <c r="L710">
        <v>1</v>
      </c>
      <c r="M710" t="s">
        <v>42</v>
      </c>
      <c r="N710" t="s">
        <v>42</v>
      </c>
      <c r="O710" t="b">
        <v>1</v>
      </c>
      <c r="P710">
        <v>2017</v>
      </c>
      <c r="Q710">
        <v>9</v>
      </c>
      <c r="R710">
        <v>13</v>
      </c>
      <c r="S710" t="s">
        <v>33</v>
      </c>
      <c r="T710" t="s">
        <v>42</v>
      </c>
      <c r="U710" t="s">
        <v>42</v>
      </c>
      <c r="V710" t="s">
        <v>36</v>
      </c>
      <c r="W710" t="s">
        <v>35</v>
      </c>
    </row>
    <row r="711" spans="1:23" x14ac:dyDescent="0.25">
      <c r="A711">
        <v>196</v>
      </c>
      <c r="B711" t="s">
        <v>15</v>
      </c>
      <c r="C711">
        <v>104.286987312492</v>
      </c>
      <c r="D711">
        <v>11.3177374517859</v>
      </c>
      <c r="E711" t="s">
        <v>55</v>
      </c>
      <c r="F711">
        <v>65</v>
      </c>
      <c r="G711">
        <v>2.77830846721995E-3</v>
      </c>
      <c r="H711">
        <v>1.2219801829969199</v>
      </c>
      <c r="I711" t="s">
        <v>61</v>
      </c>
      <c r="J711" t="s">
        <v>16</v>
      </c>
      <c r="K711" t="s">
        <v>39</v>
      </c>
      <c r="L711">
        <v>1</v>
      </c>
      <c r="M711" t="s">
        <v>37</v>
      </c>
      <c r="N711" t="s">
        <v>37</v>
      </c>
      <c r="O711" t="b">
        <v>1</v>
      </c>
      <c r="P711">
        <v>2017</v>
      </c>
      <c r="Q711">
        <v>9</v>
      </c>
      <c r="R711">
        <v>13</v>
      </c>
      <c r="S711" t="s">
        <v>33</v>
      </c>
      <c r="T711" t="s">
        <v>37</v>
      </c>
      <c r="U711" t="s">
        <v>37</v>
      </c>
      <c r="V711" t="s">
        <v>36</v>
      </c>
      <c r="W711" t="s">
        <v>35</v>
      </c>
    </row>
    <row r="712" spans="1:23" x14ac:dyDescent="0.25">
      <c r="A712">
        <v>858</v>
      </c>
      <c r="B712" t="s">
        <v>15</v>
      </c>
      <c r="C712">
        <v>104.16242040792901</v>
      </c>
      <c r="D712">
        <v>13.5555115479834</v>
      </c>
      <c r="E712" t="s">
        <v>55</v>
      </c>
      <c r="F712">
        <v>344</v>
      </c>
      <c r="G712">
        <v>1.19196963130775E-2</v>
      </c>
      <c r="H712">
        <v>4.7123889803846897</v>
      </c>
      <c r="I712" t="s">
        <v>65</v>
      </c>
      <c r="J712" t="s">
        <v>16</v>
      </c>
      <c r="K712" t="s">
        <v>39</v>
      </c>
      <c r="L712">
        <v>1</v>
      </c>
      <c r="M712" t="s">
        <v>62</v>
      </c>
      <c r="N712" t="s">
        <v>62</v>
      </c>
      <c r="O712" t="b">
        <v>1</v>
      </c>
      <c r="P712">
        <v>2017</v>
      </c>
      <c r="Q712">
        <v>9</v>
      </c>
      <c r="R712">
        <v>13</v>
      </c>
      <c r="S712" t="s">
        <v>53</v>
      </c>
      <c r="T712" t="s">
        <v>37</v>
      </c>
      <c r="U712" t="s">
        <v>37</v>
      </c>
      <c r="V712" t="s">
        <v>36</v>
      </c>
      <c r="W712" t="s">
        <v>35</v>
      </c>
    </row>
    <row r="713" spans="1:23" x14ac:dyDescent="0.25">
      <c r="A713">
        <v>306</v>
      </c>
      <c r="B713" t="s">
        <v>15</v>
      </c>
      <c r="C713">
        <v>104.208531140197</v>
      </c>
      <c r="D713">
        <v>12.225567900949301</v>
      </c>
      <c r="E713" t="s">
        <v>55</v>
      </c>
      <c r="F713">
        <v>104</v>
      </c>
      <c r="G713">
        <v>1.37176692813665E-2</v>
      </c>
      <c r="H713">
        <v>5.0272894980821999E-2</v>
      </c>
      <c r="I713" t="s">
        <v>63</v>
      </c>
      <c r="J713" t="s">
        <v>16</v>
      </c>
      <c r="K713" t="s">
        <v>39</v>
      </c>
      <c r="L713">
        <v>1</v>
      </c>
      <c r="M713" t="s">
        <v>42</v>
      </c>
      <c r="N713" t="s">
        <v>42</v>
      </c>
      <c r="O713" t="b">
        <v>1</v>
      </c>
      <c r="P713">
        <v>2017</v>
      </c>
      <c r="Q713">
        <v>9</v>
      </c>
      <c r="R713">
        <v>13</v>
      </c>
      <c r="S713" t="s">
        <v>33</v>
      </c>
      <c r="T713" t="s">
        <v>42</v>
      </c>
      <c r="U713" t="s">
        <v>42</v>
      </c>
      <c r="V713" t="s">
        <v>36</v>
      </c>
      <c r="W713" t="s">
        <v>35</v>
      </c>
    </row>
    <row r="714" spans="1:23" x14ac:dyDescent="0.25">
      <c r="A714">
        <v>40</v>
      </c>
      <c r="B714" t="s">
        <v>15</v>
      </c>
      <c r="C714">
        <v>104.132302433249</v>
      </c>
      <c r="D714">
        <v>11.5892114036225</v>
      </c>
      <c r="E714" t="s">
        <v>41</v>
      </c>
      <c r="F714">
        <v>118</v>
      </c>
      <c r="G714">
        <v>1.46378152753201E-2</v>
      </c>
      <c r="H714">
        <v>0.38531475414368799</v>
      </c>
      <c r="I714" t="s">
        <v>61</v>
      </c>
      <c r="J714" t="s">
        <v>16</v>
      </c>
      <c r="K714" t="s">
        <v>39</v>
      </c>
      <c r="L714">
        <v>1</v>
      </c>
      <c r="M714" t="s">
        <v>64</v>
      </c>
      <c r="N714" t="s">
        <v>64</v>
      </c>
      <c r="O714" t="b">
        <v>1</v>
      </c>
      <c r="P714">
        <v>2017</v>
      </c>
      <c r="Q714">
        <v>9</v>
      </c>
      <c r="R714">
        <v>14</v>
      </c>
      <c r="S714" t="s">
        <v>33</v>
      </c>
      <c r="T714" t="s">
        <v>64</v>
      </c>
      <c r="U714" t="s">
        <v>64</v>
      </c>
      <c r="V714" t="s">
        <v>36</v>
      </c>
      <c r="W714" t="s">
        <v>35</v>
      </c>
    </row>
    <row r="715" spans="1:23" x14ac:dyDescent="0.25">
      <c r="A715">
        <v>841</v>
      </c>
      <c r="B715" t="s">
        <v>15</v>
      </c>
      <c r="C715">
        <v>107.442370756961</v>
      </c>
      <c r="D715">
        <v>13.511975312560899</v>
      </c>
      <c r="E715" t="s">
        <v>55</v>
      </c>
      <c r="F715">
        <v>148</v>
      </c>
      <c r="G715">
        <v>2.39653587934687E-2</v>
      </c>
      <c r="H715">
        <v>5.0170270979199403</v>
      </c>
      <c r="I715" t="s">
        <v>48</v>
      </c>
      <c r="J715" t="s">
        <v>16</v>
      </c>
      <c r="K715" t="s">
        <v>39</v>
      </c>
      <c r="L715">
        <v>1</v>
      </c>
      <c r="M715" t="s">
        <v>42</v>
      </c>
      <c r="N715" t="s">
        <v>42</v>
      </c>
      <c r="O715" t="b">
        <v>1</v>
      </c>
      <c r="P715">
        <v>2017</v>
      </c>
      <c r="Q715">
        <v>9</v>
      </c>
      <c r="R715">
        <v>13</v>
      </c>
      <c r="S715" t="s">
        <v>33</v>
      </c>
      <c r="T715" t="s">
        <v>42</v>
      </c>
      <c r="U715" t="s">
        <v>42</v>
      </c>
      <c r="V715" t="s">
        <v>36</v>
      </c>
      <c r="W715" t="s">
        <v>35</v>
      </c>
    </row>
    <row r="716" spans="1:23" x14ac:dyDescent="0.25">
      <c r="A716">
        <v>826</v>
      </c>
      <c r="B716" t="s">
        <v>15</v>
      </c>
      <c r="C716">
        <v>105.43162817534601</v>
      </c>
      <c r="D716">
        <v>13.421730248114001</v>
      </c>
      <c r="E716" t="s">
        <v>55</v>
      </c>
      <c r="F716">
        <v>105</v>
      </c>
      <c r="G716">
        <v>1.21435687984188E-2</v>
      </c>
      <c r="H716">
        <v>4.8355749076506296</v>
      </c>
      <c r="I716" t="s">
        <v>43</v>
      </c>
      <c r="J716" t="s">
        <v>16</v>
      </c>
      <c r="K716" t="s">
        <v>39</v>
      </c>
      <c r="L716">
        <v>1</v>
      </c>
      <c r="M716" t="s">
        <v>42</v>
      </c>
      <c r="N716" t="s">
        <v>42</v>
      </c>
      <c r="O716" t="b">
        <v>1</v>
      </c>
      <c r="P716">
        <v>2017</v>
      </c>
      <c r="Q716">
        <v>9</v>
      </c>
      <c r="R716">
        <v>13</v>
      </c>
      <c r="S716" t="s">
        <v>33</v>
      </c>
      <c r="T716" t="s">
        <v>42</v>
      </c>
      <c r="U716" t="s">
        <v>42</v>
      </c>
      <c r="V716" t="s">
        <v>36</v>
      </c>
      <c r="W716" t="s">
        <v>35</v>
      </c>
    </row>
    <row r="717" spans="1:23" x14ac:dyDescent="0.25">
      <c r="A717">
        <v>578</v>
      </c>
      <c r="B717" t="s">
        <v>15</v>
      </c>
      <c r="C717">
        <v>105.235521140259</v>
      </c>
      <c r="D717">
        <v>12.5192521268396</v>
      </c>
      <c r="E717" t="s">
        <v>60</v>
      </c>
      <c r="F717">
        <v>22</v>
      </c>
      <c r="G717" s="1">
        <v>4.2973690351663998E-4</v>
      </c>
      <c r="H717">
        <v>0.32699273613178098</v>
      </c>
      <c r="I717" t="s">
        <v>70</v>
      </c>
      <c r="J717" t="s">
        <v>16</v>
      </c>
      <c r="K717" t="s">
        <v>39</v>
      </c>
      <c r="L717">
        <v>1</v>
      </c>
      <c r="M717" t="s">
        <v>69</v>
      </c>
      <c r="N717" t="s">
        <v>69</v>
      </c>
      <c r="O717" t="b">
        <v>1</v>
      </c>
      <c r="P717">
        <v>2017</v>
      </c>
      <c r="Q717">
        <v>9</v>
      </c>
      <c r="R717">
        <v>15</v>
      </c>
      <c r="S717" t="s">
        <v>33</v>
      </c>
      <c r="T717" t="s">
        <v>42</v>
      </c>
      <c r="U717" t="s">
        <v>42</v>
      </c>
      <c r="V717" t="s">
        <v>36</v>
      </c>
      <c r="W717" t="s">
        <v>35</v>
      </c>
    </row>
    <row r="718" spans="1:23" x14ac:dyDescent="0.25">
      <c r="A718">
        <v>312</v>
      </c>
      <c r="B718" t="s">
        <v>15</v>
      </c>
      <c r="C718">
        <v>102.46875058236201</v>
      </c>
      <c r="D718">
        <v>13.533813359988899</v>
      </c>
      <c r="E718" t="s">
        <v>55</v>
      </c>
      <c r="F718">
        <v>83</v>
      </c>
      <c r="G718">
        <v>6.3892613476959799E-3</v>
      </c>
      <c r="H718">
        <v>6.5122126450108495E-2</v>
      </c>
      <c r="I718" t="s">
        <v>71</v>
      </c>
      <c r="J718" t="s">
        <v>16</v>
      </c>
      <c r="K718" t="s">
        <v>39</v>
      </c>
      <c r="L718">
        <v>1</v>
      </c>
      <c r="M718" t="s">
        <v>37</v>
      </c>
      <c r="N718" t="s">
        <v>37</v>
      </c>
      <c r="O718" t="b">
        <v>1</v>
      </c>
      <c r="P718">
        <v>2017</v>
      </c>
      <c r="Q718">
        <v>9</v>
      </c>
      <c r="R718">
        <v>13</v>
      </c>
      <c r="S718" t="s">
        <v>33</v>
      </c>
      <c r="T718" t="s">
        <v>37</v>
      </c>
      <c r="U718" t="s">
        <v>37</v>
      </c>
      <c r="V718" t="s">
        <v>36</v>
      </c>
      <c r="W718" t="s">
        <v>35</v>
      </c>
    </row>
    <row r="719" spans="1:23" x14ac:dyDescent="0.25">
      <c r="A719">
        <v>627</v>
      </c>
      <c r="B719" t="s">
        <v>15</v>
      </c>
      <c r="C719">
        <v>106.315779961468</v>
      </c>
      <c r="D719">
        <v>12.041272504734501</v>
      </c>
      <c r="E719" t="s">
        <v>55</v>
      </c>
      <c r="F719">
        <v>55</v>
      </c>
      <c r="G719">
        <v>2.0763834427195002E-3</v>
      </c>
      <c r="H719">
        <v>2.9411915701967999</v>
      </c>
      <c r="I719" t="s">
        <v>45</v>
      </c>
      <c r="J719" t="s">
        <v>16</v>
      </c>
      <c r="K719" t="s">
        <v>39</v>
      </c>
      <c r="L719">
        <v>1</v>
      </c>
      <c r="M719" t="s">
        <v>54</v>
      </c>
      <c r="N719" t="s">
        <v>54</v>
      </c>
      <c r="O719" t="b">
        <v>1</v>
      </c>
      <c r="P719">
        <v>2017</v>
      </c>
      <c r="Q719">
        <v>9</v>
      </c>
      <c r="R719">
        <v>13</v>
      </c>
      <c r="S719" t="s">
        <v>53</v>
      </c>
      <c r="T719" t="s">
        <v>37</v>
      </c>
      <c r="U719" t="s">
        <v>37</v>
      </c>
      <c r="V719" t="s">
        <v>36</v>
      </c>
      <c r="W719" t="s">
        <v>35</v>
      </c>
    </row>
    <row r="720" spans="1:23" x14ac:dyDescent="0.25">
      <c r="A720">
        <v>297</v>
      </c>
      <c r="B720" t="s">
        <v>15</v>
      </c>
      <c r="C720">
        <v>106.770221075572</v>
      </c>
      <c r="D720">
        <v>12.792266661505201</v>
      </c>
      <c r="E720" t="s">
        <v>55</v>
      </c>
      <c r="F720">
        <v>217</v>
      </c>
      <c r="G720">
        <v>5.10984925708998E-3</v>
      </c>
      <c r="H720">
        <v>4.2441570512743798</v>
      </c>
      <c r="I720" t="s">
        <v>72</v>
      </c>
      <c r="J720" t="s">
        <v>16</v>
      </c>
      <c r="K720" t="s">
        <v>39</v>
      </c>
      <c r="L720">
        <v>1</v>
      </c>
      <c r="M720" t="s">
        <v>42</v>
      </c>
      <c r="N720" t="s">
        <v>42</v>
      </c>
      <c r="O720" t="b">
        <v>1</v>
      </c>
      <c r="P720">
        <v>2017</v>
      </c>
      <c r="Q720">
        <v>9</v>
      </c>
      <c r="R720">
        <v>13</v>
      </c>
      <c r="S720" t="s">
        <v>33</v>
      </c>
      <c r="T720" t="s">
        <v>42</v>
      </c>
      <c r="U720" t="s">
        <v>42</v>
      </c>
      <c r="V720" t="s">
        <v>36</v>
      </c>
      <c r="W720" t="s">
        <v>35</v>
      </c>
    </row>
    <row r="721" spans="1:23" x14ac:dyDescent="0.25">
      <c r="A721">
        <v>457</v>
      </c>
      <c r="B721" t="s">
        <v>15</v>
      </c>
      <c r="C721">
        <v>106.24316491432999</v>
      </c>
      <c r="D721">
        <v>12.032842848041801</v>
      </c>
      <c r="E721" t="s">
        <v>55</v>
      </c>
      <c r="F721">
        <v>55</v>
      </c>
      <c r="G721">
        <v>9.8492053624906796E-3</v>
      </c>
      <c r="H721">
        <v>1.8355618881090801</v>
      </c>
      <c r="I721" t="s">
        <v>45</v>
      </c>
      <c r="J721" t="s">
        <v>16</v>
      </c>
      <c r="K721" t="s">
        <v>39</v>
      </c>
      <c r="L721">
        <v>1</v>
      </c>
      <c r="M721" t="s">
        <v>42</v>
      </c>
      <c r="N721" t="s">
        <v>42</v>
      </c>
      <c r="O721" t="b">
        <v>1</v>
      </c>
      <c r="P721">
        <v>2017</v>
      </c>
      <c r="Q721">
        <v>9</v>
      </c>
      <c r="R721">
        <v>13</v>
      </c>
      <c r="S721" t="s">
        <v>33</v>
      </c>
      <c r="T721" t="s">
        <v>42</v>
      </c>
      <c r="U721" t="s">
        <v>42</v>
      </c>
      <c r="V721" t="s">
        <v>36</v>
      </c>
      <c r="W721" t="s">
        <v>35</v>
      </c>
    </row>
    <row r="722" spans="1:23" x14ac:dyDescent="0.25">
      <c r="A722">
        <v>512</v>
      </c>
      <c r="B722" t="s">
        <v>15</v>
      </c>
      <c r="C722">
        <v>105.18146006361</v>
      </c>
      <c r="D722">
        <v>13.423558581959201</v>
      </c>
      <c r="E722" t="s">
        <v>55</v>
      </c>
      <c r="F722">
        <v>51</v>
      </c>
      <c r="G722">
        <v>7.0826329221852901E-3</v>
      </c>
      <c r="H722">
        <v>2.5384831546037501</v>
      </c>
      <c r="I722" t="s">
        <v>43</v>
      </c>
      <c r="J722" t="s">
        <v>16</v>
      </c>
      <c r="K722" t="s">
        <v>39</v>
      </c>
      <c r="L722">
        <v>1</v>
      </c>
      <c r="M722" t="s">
        <v>37</v>
      </c>
      <c r="N722" t="s">
        <v>37</v>
      </c>
      <c r="O722" t="b">
        <v>1</v>
      </c>
      <c r="P722">
        <v>2017</v>
      </c>
      <c r="Q722">
        <v>9</v>
      </c>
      <c r="R722">
        <v>13</v>
      </c>
      <c r="S722" t="s">
        <v>33</v>
      </c>
      <c r="T722" t="s">
        <v>37</v>
      </c>
      <c r="U722" t="s">
        <v>37</v>
      </c>
      <c r="V722" t="s">
        <v>36</v>
      </c>
      <c r="W722" t="s">
        <v>35</v>
      </c>
    </row>
    <row r="723" spans="1:23" x14ac:dyDescent="0.25">
      <c r="A723">
        <v>663</v>
      </c>
      <c r="B723" t="s">
        <v>15</v>
      </c>
      <c r="C723">
        <v>106.544926904774</v>
      </c>
      <c r="D723">
        <v>14.3266171480424</v>
      </c>
      <c r="E723" t="s">
        <v>55</v>
      </c>
      <c r="F723">
        <v>342</v>
      </c>
      <c r="G723">
        <v>8.7472112583947808E-3</v>
      </c>
      <c r="H723">
        <v>5.5520025697272102</v>
      </c>
      <c r="I723" t="s">
        <v>58</v>
      </c>
      <c r="J723" t="s">
        <v>16</v>
      </c>
      <c r="K723" t="s">
        <v>39</v>
      </c>
      <c r="L723">
        <v>1</v>
      </c>
      <c r="M723" t="s">
        <v>42</v>
      </c>
      <c r="N723" t="s">
        <v>42</v>
      </c>
      <c r="O723" t="b">
        <v>1</v>
      </c>
      <c r="P723">
        <v>2017</v>
      </c>
      <c r="Q723">
        <v>9</v>
      </c>
      <c r="R723">
        <v>13</v>
      </c>
      <c r="S723" t="s">
        <v>33</v>
      </c>
      <c r="T723" t="s">
        <v>42</v>
      </c>
      <c r="U723" t="s">
        <v>42</v>
      </c>
      <c r="V723" t="s">
        <v>36</v>
      </c>
      <c r="W723" t="s">
        <v>35</v>
      </c>
    </row>
    <row r="724" spans="1:23" x14ac:dyDescent="0.25">
      <c r="A724">
        <v>370</v>
      </c>
      <c r="B724" t="s">
        <v>15</v>
      </c>
      <c r="C724">
        <v>103.215956648698</v>
      </c>
      <c r="D724">
        <v>12.691437737787099</v>
      </c>
      <c r="E724" t="s">
        <v>55</v>
      </c>
      <c r="F724">
        <v>48</v>
      </c>
      <c r="G724">
        <v>3.6230758022147E-3</v>
      </c>
      <c r="H724">
        <v>0.23077552369822299</v>
      </c>
      <c r="I724" t="s">
        <v>49</v>
      </c>
      <c r="J724" t="s">
        <v>16</v>
      </c>
      <c r="K724" t="s">
        <v>39</v>
      </c>
      <c r="L724">
        <v>1</v>
      </c>
      <c r="M724" t="s">
        <v>37</v>
      </c>
      <c r="N724" t="s">
        <v>37</v>
      </c>
      <c r="O724" t="b">
        <v>1</v>
      </c>
      <c r="P724">
        <v>2017</v>
      </c>
      <c r="Q724">
        <v>9</v>
      </c>
      <c r="R724">
        <v>13</v>
      </c>
      <c r="S724" t="s">
        <v>33</v>
      </c>
      <c r="T724" t="s">
        <v>37</v>
      </c>
      <c r="U724" t="s">
        <v>37</v>
      </c>
      <c r="V724" t="s">
        <v>36</v>
      </c>
      <c r="W724" t="s">
        <v>35</v>
      </c>
    </row>
    <row r="725" spans="1:23" x14ac:dyDescent="0.25">
      <c r="A725">
        <v>618</v>
      </c>
      <c r="B725" t="s">
        <v>15</v>
      </c>
      <c r="C725">
        <v>104.050212888643</v>
      </c>
      <c r="D725">
        <v>14.0812998959775</v>
      </c>
      <c r="E725" t="s">
        <v>55</v>
      </c>
      <c r="F725">
        <v>74</v>
      </c>
      <c r="G725">
        <v>8.2146642218145095E-3</v>
      </c>
      <c r="H725">
        <v>0.135703220527954</v>
      </c>
      <c r="I725" t="s">
        <v>65</v>
      </c>
      <c r="J725" t="s">
        <v>16</v>
      </c>
      <c r="K725" t="s">
        <v>39</v>
      </c>
      <c r="L725">
        <v>1</v>
      </c>
      <c r="M725" t="s">
        <v>37</v>
      </c>
      <c r="N725" t="s">
        <v>37</v>
      </c>
      <c r="O725" t="b">
        <v>1</v>
      </c>
      <c r="P725">
        <v>2017</v>
      </c>
      <c r="Q725">
        <v>9</v>
      </c>
      <c r="R725">
        <v>13</v>
      </c>
      <c r="S725" t="s">
        <v>33</v>
      </c>
      <c r="T725" t="s">
        <v>37</v>
      </c>
      <c r="U725" t="s">
        <v>37</v>
      </c>
      <c r="V725" t="s">
        <v>36</v>
      </c>
      <c r="W725" t="s">
        <v>35</v>
      </c>
    </row>
    <row r="726" spans="1:23" x14ac:dyDescent="0.25">
      <c r="A726">
        <v>359</v>
      </c>
      <c r="B726" t="s">
        <v>15</v>
      </c>
      <c r="C726">
        <v>103.28701476443899</v>
      </c>
      <c r="D726">
        <v>13.0920362222733</v>
      </c>
      <c r="E726" t="s">
        <v>55</v>
      </c>
      <c r="F726">
        <v>13</v>
      </c>
      <c r="G726">
        <v>1.6051244112549E-3</v>
      </c>
      <c r="H726">
        <v>2.1025937221817101</v>
      </c>
      <c r="I726" t="s">
        <v>49</v>
      </c>
      <c r="J726" t="s">
        <v>16</v>
      </c>
      <c r="K726" t="s">
        <v>39</v>
      </c>
      <c r="L726">
        <v>1</v>
      </c>
      <c r="M726" t="s">
        <v>37</v>
      </c>
      <c r="N726" t="s">
        <v>37</v>
      </c>
      <c r="O726" t="b">
        <v>1</v>
      </c>
      <c r="P726">
        <v>2017</v>
      </c>
      <c r="Q726">
        <v>9</v>
      </c>
      <c r="R726">
        <v>13</v>
      </c>
      <c r="S726" t="s">
        <v>33</v>
      </c>
      <c r="T726" t="s">
        <v>37</v>
      </c>
      <c r="U726" t="s">
        <v>37</v>
      </c>
      <c r="V726" t="s">
        <v>36</v>
      </c>
      <c r="W726" t="s">
        <v>35</v>
      </c>
    </row>
    <row r="727" spans="1:23" x14ac:dyDescent="0.25">
      <c r="A727">
        <v>570</v>
      </c>
      <c r="B727" t="s">
        <v>15</v>
      </c>
      <c r="C727">
        <v>103.55298229586001</v>
      </c>
      <c r="D727">
        <v>14.391894616717</v>
      </c>
      <c r="E727" t="s">
        <v>57</v>
      </c>
      <c r="F727">
        <v>106</v>
      </c>
      <c r="G727">
        <v>4.6117350213946098E-2</v>
      </c>
      <c r="H727">
        <v>3.74044521803699</v>
      </c>
      <c r="I727" t="s">
        <v>17</v>
      </c>
      <c r="J727" t="s">
        <v>16</v>
      </c>
      <c r="K727" t="s">
        <v>39</v>
      </c>
      <c r="L727">
        <v>1</v>
      </c>
      <c r="M727" t="s">
        <v>37</v>
      </c>
      <c r="N727" t="s">
        <v>37</v>
      </c>
      <c r="O727" t="b">
        <v>1</v>
      </c>
      <c r="P727">
        <v>2017</v>
      </c>
      <c r="Q727">
        <v>9</v>
      </c>
      <c r="R727">
        <v>13</v>
      </c>
      <c r="S727" t="s">
        <v>47</v>
      </c>
      <c r="T727" t="s">
        <v>42</v>
      </c>
      <c r="U727" t="s">
        <v>42</v>
      </c>
      <c r="V727" t="s">
        <v>36</v>
      </c>
      <c r="W727" t="s">
        <v>35</v>
      </c>
    </row>
    <row r="728" spans="1:23" x14ac:dyDescent="0.25">
      <c r="A728">
        <v>74</v>
      </c>
      <c r="B728" t="s">
        <v>15</v>
      </c>
      <c r="C728">
        <v>104.13984301201</v>
      </c>
      <c r="D728">
        <v>13.972084429330399</v>
      </c>
      <c r="E728" t="s">
        <v>55</v>
      </c>
      <c r="F728">
        <v>96</v>
      </c>
      <c r="G728">
        <v>2.0738756658028098E-3</v>
      </c>
      <c r="H728">
        <v>2.72819298367531</v>
      </c>
      <c r="I728" t="s">
        <v>65</v>
      </c>
      <c r="J728" t="s">
        <v>16</v>
      </c>
      <c r="K728" t="s">
        <v>39</v>
      </c>
      <c r="L728">
        <v>1</v>
      </c>
      <c r="M728" t="s">
        <v>42</v>
      </c>
      <c r="N728" t="s">
        <v>42</v>
      </c>
      <c r="O728" t="b">
        <v>1</v>
      </c>
      <c r="P728">
        <v>2017</v>
      </c>
      <c r="Q728">
        <v>9</v>
      </c>
      <c r="R728">
        <v>13</v>
      </c>
      <c r="S728" t="s">
        <v>33</v>
      </c>
      <c r="T728" t="s">
        <v>42</v>
      </c>
      <c r="U728" t="s">
        <v>42</v>
      </c>
      <c r="V728" t="s">
        <v>36</v>
      </c>
      <c r="W728" t="s">
        <v>35</v>
      </c>
    </row>
    <row r="729" spans="1:23" x14ac:dyDescent="0.25">
      <c r="A729">
        <v>607</v>
      </c>
      <c r="B729" t="s">
        <v>15</v>
      </c>
      <c r="C729">
        <v>106.208054457708</v>
      </c>
      <c r="D729">
        <v>13.363692933791899</v>
      </c>
      <c r="E729" t="s">
        <v>60</v>
      </c>
      <c r="F729">
        <v>143</v>
      </c>
      <c r="G729">
        <v>3.9156689789120701E-3</v>
      </c>
      <c r="H729">
        <v>4.5733652823984698</v>
      </c>
      <c r="I729" t="s">
        <v>58</v>
      </c>
      <c r="J729" t="s">
        <v>16</v>
      </c>
      <c r="K729" t="s">
        <v>39</v>
      </c>
      <c r="L729">
        <v>1</v>
      </c>
      <c r="M729" t="s">
        <v>50</v>
      </c>
      <c r="N729" t="s">
        <v>50</v>
      </c>
      <c r="O729" t="b">
        <v>1</v>
      </c>
      <c r="P729">
        <v>2017</v>
      </c>
      <c r="Q729">
        <v>9</v>
      </c>
      <c r="R729">
        <v>15</v>
      </c>
      <c r="S729" t="s">
        <v>33</v>
      </c>
      <c r="T729" t="s">
        <v>50</v>
      </c>
      <c r="U729" t="s">
        <v>50</v>
      </c>
      <c r="V729" t="s">
        <v>36</v>
      </c>
      <c r="W729" t="s">
        <v>35</v>
      </c>
    </row>
    <row r="730" spans="1:23" x14ac:dyDescent="0.25">
      <c r="A730">
        <v>652</v>
      </c>
      <c r="B730" t="s">
        <v>15</v>
      </c>
      <c r="C730">
        <v>106.26729167724901</v>
      </c>
      <c r="D730">
        <v>12.842817045180301</v>
      </c>
      <c r="E730" t="s">
        <v>60</v>
      </c>
      <c r="F730">
        <v>90</v>
      </c>
      <c r="G730">
        <v>7.9278059998225004E-3</v>
      </c>
      <c r="H730">
        <v>5.2918243537634302</v>
      </c>
      <c r="I730" t="s">
        <v>45</v>
      </c>
      <c r="J730" t="s">
        <v>16</v>
      </c>
      <c r="K730" t="s">
        <v>39</v>
      </c>
      <c r="L730">
        <v>1</v>
      </c>
      <c r="M730" t="s">
        <v>50</v>
      </c>
      <c r="N730" t="s">
        <v>50</v>
      </c>
      <c r="O730" t="b">
        <v>1</v>
      </c>
      <c r="P730">
        <v>2017</v>
      </c>
      <c r="Q730">
        <v>9</v>
      </c>
      <c r="R730">
        <v>15</v>
      </c>
      <c r="S730" t="s">
        <v>33</v>
      </c>
      <c r="T730" t="s">
        <v>50</v>
      </c>
      <c r="U730" t="s">
        <v>50</v>
      </c>
      <c r="V730" t="s">
        <v>36</v>
      </c>
      <c r="W730" t="s">
        <v>35</v>
      </c>
    </row>
    <row r="731" spans="1:23" x14ac:dyDescent="0.25">
      <c r="A731">
        <v>282</v>
      </c>
      <c r="B731" t="s">
        <v>15</v>
      </c>
      <c r="C731">
        <v>102.806065538624</v>
      </c>
      <c r="D731">
        <v>13.114314289955299</v>
      </c>
      <c r="E731" t="s">
        <v>55</v>
      </c>
      <c r="F731">
        <v>39</v>
      </c>
      <c r="G731" s="1">
        <v>2.7670936090886999E-4</v>
      </c>
      <c r="H731">
        <v>1.5707963267949001</v>
      </c>
      <c r="I731" t="s">
        <v>49</v>
      </c>
      <c r="J731" t="s">
        <v>16</v>
      </c>
      <c r="K731" t="s">
        <v>39</v>
      </c>
      <c r="L731">
        <v>1</v>
      </c>
      <c r="M731" t="s">
        <v>37</v>
      </c>
      <c r="N731" t="s">
        <v>37</v>
      </c>
      <c r="O731" t="b">
        <v>1</v>
      </c>
      <c r="P731">
        <v>2017</v>
      </c>
      <c r="Q731">
        <v>9</v>
      </c>
      <c r="R731">
        <v>13</v>
      </c>
      <c r="S731" t="s">
        <v>33</v>
      </c>
      <c r="T731" t="s">
        <v>37</v>
      </c>
      <c r="U731" t="s">
        <v>37</v>
      </c>
      <c r="V731" t="s">
        <v>36</v>
      </c>
      <c r="W731" t="s">
        <v>35</v>
      </c>
    </row>
    <row r="732" spans="1:23" x14ac:dyDescent="0.25">
      <c r="A732">
        <v>135</v>
      </c>
      <c r="B732" t="s">
        <v>15</v>
      </c>
      <c r="C732">
        <v>105.99061288431901</v>
      </c>
      <c r="D732">
        <v>12.862129175762099</v>
      </c>
      <c r="E732" t="s">
        <v>57</v>
      </c>
      <c r="F732">
        <v>31</v>
      </c>
      <c r="G732">
        <v>2.5026240594261001E-3</v>
      </c>
      <c r="H732">
        <v>1.6794201325192299</v>
      </c>
      <c r="I732" t="s">
        <v>45</v>
      </c>
      <c r="J732" t="s">
        <v>16</v>
      </c>
      <c r="K732" t="s">
        <v>39</v>
      </c>
      <c r="L732">
        <v>1</v>
      </c>
      <c r="M732" t="s">
        <v>37</v>
      </c>
      <c r="N732" t="s">
        <v>37</v>
      </c>
      <c r="O732" t="b">
        <v>1</v>
      </c>
      <c r="P732">
        <v>2017</v>
      </c>
      <c r="Q732">
        <v>9</v>
      </c>
      <c r="R732">
        <v>14</v>
      </c>
      <c r="S732" t="s">
        <v>47</v>
      </c>
      <c r="T732" t="s">
        <v>42</v>
      </c>
      <c r="U732" t="s">
        <v>42</v>
      </c>
      <c r="V732" t="s">
        <v>36</v>
      </c>
      <c r="W732" t="s">
        <v>35</v>
      </c>
    </row>
    <row r="733" spans="1:23" x14ac:dyDescent="0.25">
      <c r="A733">
        <v>223</v>
      </c>
      <c r="B733" t="s">
        <v>15</v>
      </c>
      <c r="C733">
        <v>103.502381204415</v>
      </c>
      <c r="D733">
        <v>11.224176257009599</v>
      </c>
      <c r="E733" t="s">
        <v>44</v>
      </c>
      <c r="F733">
        <v>8</v>
      </c>
      <c r="G733">
        <v>5.69746605550477E-3</v>
      </c>
      <c r="H733">
        <v>3.14159265358979</v>
      </c>
      <c r="I733" t="s">
        <v>46</v>
      </c>
      <c r="J733" t="s">
        <v>16</v>
      </c>
      <c r="K733" t="s">
        <v>39</v>
      </c>
      <c r="L733">
        <v>1</v>
      </c>
      <c r="M733" t="s">
        <v>59</v>
      </c>
      <c r="N733" t="s">
        <v>59</v>
      </c>
      <c r="O733" t="b">
        <v>1</v>
      </c>
      <c r="P733">
        <v>2017</v>
      </c>
      <c r="Q733">
        <v>9</v>
      </c>
      <c r="R733">
        <v>14</v>
      </c>
      <c r="S733" t="s">
        <v>33</v>
      </c>
      <c r="T733" t="s">
        <v>42</v>
      </c>
      <c r="U733" t="s">
        <v>42</v>
      </c>
      <c r="V733" t="s">
        <v>36</v>
      </c>
      <c r="W733" t="s">
        <v>35</v>
      </c>
    </row>
    <row r="734" spans="1:23" x14ac:dyDescent="0.25">
      <c r="A734">
        <v>598</v>
      </c>
      <c r="B734" t="s">
        <v>15</v>
      </c>
      <c r="C734">
        <v>105.558661183369</v>
      </c>
      <c r="D734">
        <v>13.2049672229954</v>
      </c>
      <c r="E734" t="s">
        <v>55</v>
      </c>
      <c r="F734">
        <v>116</v>
      </c>
      <c r="G734">
        <v>1.07981641233544E-2</v>
      </c>
      <c r="H734">
        <v>4.9404837169097204</v>
      </c>
      <c r="I734" t="s">
        <v>70</v>
      </c>
      <c r="J734" t="s">
        <v>16</v>
      </c>
      <c r="K734" t="s">
        <v>39</v>
      </c>
      <c r="L734">
        <v>1</v>
      </c>
      <c r="M734" t="s">
        <v>42</v>
      </c>
      <c r="N734" t="s">
        <v>42</v>
      </c>
      <c r="O734" t="b">
        <v>1</v>
      </c>
      <c r="P734">
        <v>2017</v>
      </c>
      <c r="Q734">
        <v>9</v>
      </c>
      <c r="R734">
        <v>13</v>
      </c>
      <c r="S734" t="s">
        <v>30</v>
      </c>
      <c r="T734" t="s">
        <v>42</v>
      </c>
      <c r="U734" t="s">
        <v>42</v>
      </c>
      <c r="V734" t="s">
        <v>36</v>
      </c>
      <c r="W734" t="s">
        <v>35</v>
      </c>
    </row>
    <row r="735" spans="1:23" x14ac:dyDescent="0.25">
      <c r="A735">
        <v>834</v>
      </c>
      <c r="B735" t="s">
        <v>15</v>
      </c>
      <c r="C735">
        <v>103.222584374525</v>
      </c>
      <c r="D735">
        <v>11.9884167797095</v>
      </c>
      <c r="E735" t="s">
        <v>55</v>
      </c>
      <c r="F735">
        <v>528</v>
      </c>
      <c r="G735">
        <v>2.0306821784164701E-2</v>
      </c>
      <c r="H735">
        <v>3.9536937693565899</v>
      </c>
      <c r="I735" t="s">
        <v>40</v>
      </c>
      <c r="J735" t="s">
        <v>16</v>
      </c>
      <c r="K735" t="s">
        <v>39</v>
      </c>
      <c r="L735">
        <v>1</v>
      </c>
      <c r="M735" t="s">
        <v>42</v>
      </c>
      <c r="N735" t="s">
        <v>42</v>
      </c>
      <c r="O735" t="b">
        <v>1</v>
      </c>
      <c r="P735">
        <v>2017</v>
      </c>
      <c r="Q735">
        <v>9</v>
      </c>
      <c r="R735">
        <v>13</v>
      </c>
      <c r="S735" t="s">
        <v>30</v>
      </c>
      <c r="T735" t="s">
        <v>42</v>
      </c>
      <c r="U735" t="s">
        <v>42</v>
      </c>
      <c r="V735" t="s">
        <v>36</v>
      </c>
      <c r="W735" t="s">
        <v>35</v>
      </c>
    </row>
    <row r="736" spans="1:23" x14ac:dyDescent="0.25">
      <c r="A736">
        <v>628</v>
      </c>
      <c r="B736" t="s">
        <v>15</v>
      </c>
      <c r="C736">
        <v>106.683243120013</v>
      </c>
      <c r="D736">
        <v>12.3305156645942</v>
      </c>
      <c r="E736" t="s">
        <v>55</v>
      </c>
      <c r="F736">
        <v>132</v>
      </c>
      <c r="G736">
        <v>4.9531780365557696E-3</v>
      </c>
      <c r="H736">
        <v>2.97372817951404</v>
      </c>
      <c r="I736" t="s">
        <v>72</v>
      </c>
      <c r="J736" t="s">
        <v>16</v>
      </c>
      <c r="K736" t="s">
        <v>39</v>
      </c>
      <c r="L736">
        <v>1</v>
      </c>
      <c r="M736" t="s">
        <v>42</v>
      </c>
      <c r="N736" t="s">
        <v>42</v>
      </c>
      <c r="O736" t="b">
        <v>1</v>
      </c>
      <c r="P736">
        <v>2017</v>
      </c>
      <c r="Q736">
        <v>9</v>
      </c>
      <c r="R736">
        <v>13</v>
      </c>
      <c r="S736" t="s">
        <v>30</v>
      </c>
      <c r="T736" t="s">
        <v>42</v>
      </c>
      <c r="U736" t="s">
        <v>42</v>
      </c>
      <c r="V736" t="s">
        <v>36</v>
      </c>
      <c r="W736" t="s">
        <v>35</v>
      </c>
    </row>
    <row r="737" spans="1:23" x14ac:dyDescent="0.25">
      <c r="A737">
        <v>201</v>
      </c>
      <c r="B737" t="s">
        <v>15</v>
      </c>
      <c r="C737">
        <v>104.22515439951999</v>
      </c>
      <c r="D737">
        <v>11.378560542782999</v>
      </c>
      <c r="E737" t="s">
        <v>44</v>
      </c>
      <c r="F737">
        <v>75</v>
      </c>
      <c r="G737">
        <v>4.3756236902946499E-3</v>
      </c>
      <c r="H737">
        <v>0.125982053661752</v>
      </c>
      <c r="I737" t="s">
        <v>61</v>
      </c>
      <c r="J737" t="s">
        <v>16</v>
      </c>
      <c r="K737" t="s">
        <v>39</v>
      </c>
      <c r="L737">
        <v>1</v>
      </c>
      <c r="M737" t="s">
        <v>64</v>
      </c>
      <c r="N737" t="s">
        <v>64</v>
      </c>
      <c r="O737" t="b">
        <v>1</v>
      </c>
      <c r="P737">
        <v>2017</v>
      </c>
      <c r="Q737">
        <v>9</v>
      </c>
      <c r="R737">
        <v>13</v>
      </c>
      <c r="S737" t="s">
        <v>30</v>
      </c>
      <c r="T737" t="s">
        <v>42</v>
      </c>
      <c r="U737" t="s">
        <v>42</v>
      </c>
      <c r="V737" t="s">
        <v>36</v>
      </c>
      <c r="W737" t="s">
        <v>35</v>
      </c>
    </row>
    <row r="738" spans="1:23" x14ac:dyDescent="0.25">
      <c r="A738">
        <v>516</v>
      </c>
      <c r="B738" t="s">
        <v>15</v>
      </c>
      <c r="C738">
        <v>105.32853157885999</v>
      </c>
      <c r="D738">
        <v>11.9774303720378</v>
      </c>
      <c r="E738" t="s">
        <v>55</v>
      </c>
      <c r="F738">
        <v>11</v>
      </c>
      <c r="G738" s="1">
        <v>1.93330354033747E-4</v>
      </c>
      <c r="H738">
        <v>0.79304816143812096</v>
      </c>
      <c r="I738" t="s">
        <v>67</v>
      </c>
      <c r="J738" t="s">
        <v>16</v>
      </c>
      <c r="K738" t="s">
        <v>39</v>
      </c>
      <c r="L738">
        <v>1</v>
      </c>
      <c r="M738" t="s">
        <v>42</v>
      </c>
      <c r="N738" t="s">
        <v>42</v>
      </c>
      <c r="O738" t="b">
        <v>1</v>
      </c>
      <c r="P738">
        <v>2017</v>
      </c>
      <c r="Q738">
        <v>9</v>
      </c>
      <c r="R738">
        <v>13</v>
      </c>
      <c r="S738" t="s">
        <v>30</v>
      </c>
      <c r="T738" t="s">
        <v>42</v>
      </c>
      <c r="U738" t="s">
        <v>42</v>
      </c>
      <c r="V738" t="s">
        <v>36</v>
      </c>
      <c r="W738" t="s">
        <v>35</v>
      </c>
    </row>
    <row r="739" spans="1:23" x14ac:dyDescent="0.25">
      <c r="A739">
        <v>181</v>
      </c>
      <c r="B739" t="s">
        <v>15</v>
      </c>
      <c r="C739">
        <v>103.718232127652</v>
      </c>
      <c r="D739">
        <v>12.570867899229199</v>
      </c>
      <c r="E739" t="s">
        <v>55</v>
      </c>
      <c r="F739">
        <v>17</v>
      </c>
      <c r="G739" s="1">
        <v>8.1393234954810505E-4</v>
      </c>
      <c r="H739">
        <v>0</v>
      </c>
      <c r="I739" t="s">
        <v>40</v>
      </c>
      <c r="J739" t="s">
        <v>16</v>
      </c>
      <c r="K739" t="s">
        <v>39</v>
      </c>
      <c r="L739">
        <v>1</v>
      </c>
      <c r="M739" t="s">
        <v>37</v>
      </c>
      <c r="N739" t="s">
        <v>37</v>
      </c>
      <c r="O739" t="b">
        <v>1</v>
      </c>
      <c r="P739">
        <v>2017</v>
      </c>
      <c r="Q739">
        <v>9</v>
      </c>
      <c r="R739">
        <v>13</v>
      </c>
      <c r="S739" t="s">
        <v>30</v>
      </c>
      <c r="T739" t="s">
        <v>37</v>
      </c>
      <c r="U739" t="s">
        <v>37</v>
      </c>
      <c r="V739" t="s">
        <v>36</v>
      </c>
      <c r="W739" t="s">
        <v>35</v>
      </c>
    </row>
    <row r="740" spans="1:23" x14ac:dyDescent="0.25">
      <c r="A740">
        <v>6</v>
      </c>
      <c r="B740" t="s">
        <v>15</v>
      </c>
      <c r="C740">
        <v>107.027730088637</v>
      </c>
      <c r="D740">
        <v>13.3090864547141</v>
      </c>
      <c r="E740" t="s">
        <v>55</v>
      </c>
      <c r="F740">
        <v>126</v>
      </c>
      <c r="G740">
        <v>3.9148745058953903E-3</v>
      </c>
      <c r="H740">
        <v>1.4317442322255001</v>
      </c>
      <c r="I740" t="s">
        <v>48</v>
      </c>
      <c r="J740" t="s">
        <v>16</v>
      </c>
      <c r="K740" t="s">
        <v>39</v>
      </c>
      <c r="L740">
        <v>1</v>
      </c>
      <c r="M740" t="s">
        <v>42</v>
      </c>
      <c r="N740" t="s">
        <v>42</v>
      </c>
      <c r="O740" t="b">
        <v>1</v>
      </c>
      <c r="P740">
        <v>2017</v>
      </c>
      <c r="Q740">
        <v>9</v>
      </c>
      <c r="R740">
        <v>13</v>
      </c>
      <c r="S740" t="s">
        <v>30</v>
      </c>
      <c r="T740" t="s">
        <v>42</v>
      </c>
      <c r="U740" t="s">
        <v>42</v>
      </c>
      <c r="V740" t="s">
        <v>36</v>
      </c>
      <c r="W740" t="s">
        <v>35</v>
      </c>
    </row>
    <row r="741" spans="1:23" x14ac:dyDescent="0.25">
      <c r="A741">
        <v>814</v>
      </c>
      <c r="B741" t="s">
        <v>15</v>
      </c>
      <c r="C741">
        <v>106.622520128625</v>
      </c>
      <c r="D741">
        <v>13.663666796277001</v>
      </c>
      <c r="E741" t="s">
        <v>55</v>
      </c>
      <c r="F741">
        <v>91</v>
      </c>
      <c r="G741">
        <v>3.9398499323657901E-3</v>
      </c>
      <c r="H741">
        <v>3.7397855401034801</v>
      </c>
      <c r="I741" t="s">
        <v>48</v>
      </c>
      <c r="J741" t="s">
        <v>16</v>
      </c>
      <c r="K741" t="s">
        <v>39</v>
      </c>
      <c r="L741">
        <v>1</v>
      </c>
      <c r="M741" t="s">
        <v>42</v>
      </c>
      <c r="N741" t="s">
        <v>42</v>
      </c>
      <c r="O741" t="b">
        <v>1</v>
      </c>
      <c r="P741">
        <v>2017</v>
      </c>
      <c r="Q741">
        <v>9</v>
      </c>
      <c r="R741">
        <v>13</v>
      </c>
      <c r="S741" t="s">
        <v>30</v>
      </c>
      <c r="T741" t="s">
        <v>42</v>
      </c>
      <c r="U741" t="s">
        <v>42</v>
      </c>
      <c r="V741" t="s">
        <v>36</v>
      </c>
      <c r="W741" t="s">
        <v>35</v>
      </c>
    </row>
    <row r="742" spans="1:23" x14ac:dyDescent="0.25">
      <c r="A742">
        <v>543</v>
      </c>
      <c r="B742" t="s">
        <v>15</v>
      </c>
      <c r="C742">
        <v>105.076444204208</v>
      </c>
      <c r="D742">
        <v>13.2271614704363</v>
      </c>
      <c r="E742" t="s">
        <v>55</v>
      </c>
      <c r="F742">
        <v>86</v>
      </c>
      <c r="G742">
        <v>3.8761984809363402E-3</v>
      </c>
      <c r="H742">
        <v>0.79548700546637896</v>
      </c>
      <c r="I742" t="s">
        <v>43</v>
      </c>
      <c r="J742" t="s">
        <v>16</v>
      </c>
      <c r="K742" t="s">
        <v>39</v>
      </c>
      <c r="L742">
        <v>1</v>
      </c>
      <c r="M742" t="s">
        <v>50</v>
      </c>
      <c r="N742" t="s">
        <v>50</v>
      </c>
      <c r="O742" t="b">
        <v>1</v>
      </c>
      <c r="P742">
        <v>2017</v>
      </c>
      <c r="Q742">
        <v>9</v>
      </c>
      <c r="R742">
        <v>13</v>
      </c>
      <c r="S742" t="s">
        <v>30</v>
      </c>
      <c r="T742" t="s">
        <v>62</v>
      </c>
      <c r="U742" t="s">
        <v>62</v>
      </c>
      <c r="V742" t="s">
        <v>36</v>
      </c>
      <c r="W742" t="s">
        <v>35</v>
      </c>
    </row>
    <row r="743" spans="1:23" x14ac:dyDescent="0.25">
      <c r="A743">
        <v>662</v>
      </c>
      <c r="B743" t="s">
        <v>15</v>
      </c>
      <c r="C743">
        <v>105.86354481175201</v>
      </c>
      <c r="D743">
        <v>12.764697252453701</v>
      </c>
      <c r="E743" t="s">
        <v>55</v>
      </c>
      <c r="F743">
        <v>42</v>
      </c>
      <c r="G743">
        <v>2.1421836221605698E-3</v>
      </c>
      <c r="H743">
        <v>2.2565502759513398</v>
      </c>
      <c r="I743" t="s">
        <v>45</v>
      </c>
      <c r="J743" t="s">
        <v>16</v>
      </c>
      <c r="K743" t="s">
        <v>39</v>
      </c>
      <c r="L743">
        <v>1</v>
      </c>
      <c r="M743" t="s">
        <v>37</v>
      </c>
      <c r="N743" t="s">
        <v>37</v>
      </c>
      <c r="O743" t="b">
        <v>1</v>
      </c>
      <c r="P743">
        <v>2017</v>
      </c>
      <c r="Q743">
        <v>9</v>
      </c>
      <c r="R743">
        <v>13</v>
      </c>
      <c r="S743" t="s">
        <v>30</v>
      </c>
      <c r="T743" t="s">
        <v>37</v>
      </c>
      <c r="U743" t="s">
        <v>37</v>
      </c>
      <c r="V743" t="s">
        <v>36</v>
      </c>
      <c r="W743" t="s">
        <v>35</v>
      </c>
    </row>
    <row r="744" spans="1:23" x14ac:dyDescent="0.25">
      <c r="A744">
        <v>319</v>
      </c>
      <c r="B744" t="s">
        <v>15</v>
      </c>
      <c r="C744">
        <v>102.731634275481</v>
      </c>
      <c r="D744">
        <v>13.6253266849686</v>
      </c>
      <c r="E744" t="s">
        <v>55</v>
      </c>
      <c r="F744">
        <v>23</v>
      </c>
      <c r="G744" s="1">
        <v>5.5460617376704797E-4</v>
      </c>
      <c r="H744">
        <v>1.5707963267949001</v>
      </c>
      <c r="I744" t="s">
        <v>71</v>
      </c>
      <c r="J744" t="s">
        <v>16</v>
      </c>
      <c r="K744" t="s">
        <v>39</v>
      </c>
      <c r="L744">
        <v>1</v>
      </c>
      <c r="M744" t="s">
        <v>37</v>
      </c>
      <c r="N744" t="s">
        <v>37</v>
      </c>
      <c r="O744" t="b">
        <v>1</v>
      </c>
      <c r="P744">
        <v>2017</v>
      </c>
      <c r="Q744">
        <v>9</v>
      </c>
      <c r="R744">
        <v>13</v>
      </c>
      <c r="S744" t="s">
        <v>30</v>
      </c>
      <c r="T744" t="s">
        <v>37</v>
      </c>
      <c r="U744" t="s">
        <v>37</v>
      </c>
      <c r="V744" t="s">
        <v>36</v>
      </c>
      <c r="W744" t="s">
        <v>35</v>
      </c>
    </row>
    <row r="745" spans="1:23" x14ac:dyDescent="0.25">
      <c r="A745">
        <v>673</v>
      </c>
      <c r="B745" t="s">
        <v>15</v>
      </c>
      <c r="C745">
        <v>106.71072616977401</v>
      </c>
      <c r="D745">
        <v>13.567340721831799</v>
      </c>
      <c r="E745" t="s">
        <v>44</v>
      </c>
      <c r="F745">
        <v>121</v>
      </c>
      <c r="G745">
        <v>1.0875829851523499E-2</v>
      </c>
      <c r="H745">
        <v>5.23472350397578</v>
      </c>
      <c r="I745" t="s">
        <v>48</v>
      </c>
      <c r="J745" t="s">
        <v>16</v>
      </c>
      <c r="K745" t="s">
        <v>39</v>
      </c>
      <c r="L745">
        <v>1</v>
      </c>
      <c r="M745" t="s">
        <v>59</v>
      </c>
      <c r="N745" t="s">
        <v>59</v>
      </c>
      <c r="O745" t="b">
        <v>1</v>
      </c>
      <c r="P745">
        <v>2017</v>
      </c>
      <c r="Q745">
        <v>9</v>
      </c>
      <c r="R745">
        <v>14</v>
      </c>
      <c r="S745" t="s">
        <v>30</v>
      </c>
      <c r="T745" t="s">
        <v>62</v>
      </c>
      <c r="U745" t="s">
        <v>62</v>
      </c>
      <c r="V745" t="s">
        <v>36</v>
      </c>
      <c r="W745" t="s">
        <v>35</v>
      </c>
    </row>
    <row r="746" spans="1:23" x14ac:dyDescent="0.25">
      <c r="A746">
        <v>407</v>
      </c>
      <c r="B746" t="s">
        <v>15</v>
      </c>
      <c r="C746">
        <v>102.710752655175</v>
      </c>
      <c r="D746">
        <v>12.7619793557179</v>
      </c>
      <c r="E746" t="s">
        <v>55</v>
      </c>
      <c r="F746">
        <v>188</v>
      </c>
      <c r="G746">
        <v>2.8948985746274501E-2</v>
      </c>
      <c r="H746">
        <v>1.23668527330806</v>
      </c>
      <c r="I746" t="s">
        <v>87</v>
      </c>
      <c r="J746" t="s">
        <v>16</v>
      </c>
      <c r="K746" t="s">
        <v>39</v>
      </c>
      <c r="L746">
        <v>1</v>
      </c>
      <c r="M746" t="s">
        <v>37</v>
      </c>
      <c r="N746" t="s">
        <v>37</v>
      </c>
      <c r="O746" t="b">
        <v>1</v>
      </c>
      <c r="P746">
        <v>2017</v>
      </c>
      <c r="Q746">
        <v>9</v>
      </c>
      <c r="R746">
        <v>13</v>
      </c>
      <c r="S746" t="s">
        <v>30</v>
      </c>
      <c r="T746" t="s">
        <v>37</v>
      </c>
      <c r="U746" t="s">
        <v>37</v>
      </c>
      <c r="V746" t="s">
        <v>36</v>
      </c>
      <c r="W746" t="s">
        <v>35</v>
      </c>
    </row>
    <row r="747" spans="1:23" x14ac:dyDescent="0.25">
      <c r="A747">
        <v>435</v>
      </c>
      <c r="B747" t="s">
        <v>15</v>
      </c>
      <c r="C747">
        <v>107.099007771131</v>
      </c>
      <c r="D747">
        <v>13.4518994140131</v>
      </c>
      <c r="E747" t="s">
        <v>60</v>
      </c>
      <c r="F747">
        <v>136</v>
      </c>
      <c r="G747">
        <v>1.3175064324054599E-2</v>
      </c>
      <c r="H747">
        <v>2.19797103612779</v>
      </c>
      <c r="I747" t="s">
        <v>48</v>
      </c>
      <c r="J747" t="s">
        <v>16</v>
      </c>
      <c r="K747" t="s">
        <v>39</v>
      </c>
      <c r="L747">
        <v>1</v>
      </c>
      <c r="M747" t="s">
        <v>50</v>
      </c>
      <c r="N747" t="s">
        <v>50</v>
      </c>
      <c r="O747" t="b">
        <v>1</v>
      </c>
      <c r="P747">
        <v>2017</v>
      </c>
      <c r="Q747">
        <v>9</v>
      </c>
      <c r="R747">
        <v>15</v>
      </c>
      <c r="S747" t="s">
        <v>30</v>
      </c>
      <c r="T747" t="s">
        <v>50</v>
      </c>
      <c r="U747" t="s">
        <v>50</v>
      </c>
      <c r="V747" t="s">
        <v>36</v>
      </c>
      <c r="W747" t="s">
        <v>35</v>
      </c>
    </row>
    <row r="748" spans="1:23" x14ac:dyDescent="0.25">
      <c r="A748">
        <v>464</v>
      </c>
      <c r="B748" t="s">
        <v>15</v>
      </c>
      <c r="C748">
        <v>106.14344528653599</v>
      </c>
      <c r="D748">
        <v>12.285507342072901</v>
      </c>
      <c r="E748" t="s">
        <v>60</v>
      </c>
      <c r="F748">
        <v>82</v>
      </c>
      <c r="G748">
        <v>1.13978992927484E-2</v>
      </c>
      <c r="H748">
        <v>3.1173927663752798</v>
      </c>
      <c r="I748" t="s">
        <v>45</v>
      </c>
      <c r="J748" t="s">
        <v>16</v>
      </c>
      <c r="K748" t="s">
        <v>39</v>
      </c>
      <c r="L748">
        <v>1</v>
      </c>
      <c r="M748" t="s">
        <v>37</v>
      </c>
      <c r="N748" t="s">
        <v>37</v>
      </c>
      <c r="O748" t="b">
        <v>1</v>
      </c>
      <c r="P748">
        <v>2017</v>
      </c>
      <c r="Q748">
        <v>9</v>
      </c>
      <c r="R748">
        <v>15</v>
      </c>
      <c r="S748" t="s">
        <v>30</v>
      </c>
      <c r="T748" t="s">
        <v>37</v>
      </c>
      <c r="U748" t="s">
        <v>37</v>
      </c>
      <c r="V748" t="s">
        <v>36</v>
      </c>
      <c r="W748" t="s">
        <v>35</v>
      </c>
    </row>
    <row r="749" spans="1:23" x14ac:dyDescent="0.25">
      <c r="A749">
        <v>123</v>
      </c>
      <c r="B749" t="s">
        <v>15</v>
      </c>
      <c r="C749">
        <v>104.226115322971</v>
      </c>
      <c r="D749">
        <v>11.396690179156799</v>
      </c>
      <c r="E749" t="s">
        <v>55</v>
      </c>
      <c r="F749">
        <v>69</v>
      </c>
      <c r="G749">
        <v>2.6779820318705199E-3</v>
      </c>
      <c r="H749">
        <v>0.42314288644414799</v>
      </c>
      <c r="I749" t="s">
        <v>61</v>
      </c>
      <c r="J749" t="s">
        <v>16</v>
      </c>
      <c r="K749" t="s">
        <v>39</v>
      </c>
      <c r="L749">
        <v>1</v>
      </c>
      <c r="M749" t="s">
        <v>64</v>
      </c>
      <c r="N749" t="s">
        <v>64</v>
      </c>
      <c r="O749" t="b">
        <v>1</v>
      </c>
      <c r="P749">
        <v>2017</v>
      </c>
      <c r="Q749">
        <v>9</v>
      </c>
      <c r="R749">
        <v>13</v>
      </c>
      <c r="S749" t="s">
        <v>30</v>
      </c>
      <c r="T749" t="s">
        <v>59</v>
      </c>
      <c r="U749" t="s">
        <v>59</v>
      </c>
      <c r="V749" t="s">
        <v>36</v>
      </c>
      <c r="W749" t="s">
        <v>35</v>
      </c>
    </row>
    <row r="750" spans="1:23" x14ac:dyDescent="0.25">
      <c r="A750">
        <v>1</v>
      </c>
      <c r="B750" t="s">
        <v>15</v>
      </c>
      <c r="C750">
        <v>106.02028509886</v>
      </c>
      <c r="D750">
        <v>13.569534477846</v>
      </c>
      <c r="E750" t="s">
        <v>55</v>
      </c>
      <c r="F750">
        <v>56</v>
      </c>
      <c r="G750">
        <v>3.5516409378197598E-3</v>
      </c>
      <c r="H750">
        <v>2.1808661455436398</v>
      </c>
      <c r="I750" t="s">
        <v>58</v>
      </c>
      <c r="J750" t="s">
        <v>16</v>
      </c>
      <c r="K750" t="s">
        <v>39</v>
      </c>
      <c r="L750">
        <v>1</v>
      </c>
      <c r="M750" t="s">
        <v>37</v>
      </c>
      <c r="N750" t="s">
        <v>37</v>
      </c>
      <c r="O750" t="b">
        <v>1</v>
      </c>
      <c r="P750">
        <v>2017</v>
      </c>
      <c r="Q750">
        <v>9</v>
      </c>
      <c r="R750">
        <v>13</v>
      </c>
      <c r="S750" t="s">
        <v>30</v>
      </c>
      <c r="T750" t="s">
        <v>37</v>
      </c>
      <c r="U750" t="s">
        <v>37</v>
      </c>
      <c r="V750" t="s">
        <v>36</v>
      </c>
      <c r="W750" t="s">
        <v>35</v>
      </c>
    </row>
    <row r="751" spans="1:23" x14ac:dyDescent="0.25">
      <c r="A751">
        <v>649</v>
      </c>
      <c r="B751" t="s">
        <v>15</v>
      </c>
      <c r="C751">
        <v>104.260029887323</v>
      </c>
      <c r="D751">
        <v>13.953916427391301</v>
      </c>
      <c r="E751" t="s">
        <v>57</v>
      </c>
      <c r="F751">
        <v>107</v>
      </c>
      <c r="G751">
        <v>7.1802086318658604E-3</v>
      </c>
      <c r="H751">
        <v>2.3716064669044199</v>
      </c>
      <c r="I751" t="s">
        <v>65</v>
      </c>
      <c r="J751" t="s">
        <v>16</v>
      </c>
      <c r="K751" t="s">
        <v>39</v>
      </c>
      <c r="L751">
        <v>1</v>
      </c>
      <c r="M751" t="s">
        <v>37</v>
      </c>
      <c r="N751" t="s">
        <v>37</v>
      </c>
      <c r="O751" t="b">
        <v>1</v>
      </c>
      <c r="P751">
        <v>2017</v>
      </c>
      <c r="Q751">
        <v>9</v>
      </c>
      <c r="R751">
        <v>14</v>
      </c>
      <c r="S751" t="s">
        <v>47</v>
      </c>
      <c r="T751" t="s">
        <v>42</v>
      </c>
      <c r="U751" t="s">
        <v>42</v>
      </c>
      <c r="V751" t="s">
        <v>36</v>
      </c>
      <c r="W751" t="s">
        <v>35</v>
      </c>
    </row>
    <row r="752" spans="1:23" x14ac:dyDescent="0.25">
      <c r="A752">
        <v>927</v>
      </c>
      <c r="B752" t="s">
        <v>15</v>
      </c>
      <c r="C752">
        <v>105.527037224411</v>
      </c>
      <c r="D752">
        <v>11.1996239641446</v>
      </c>
      <c r="E752" t="s">
        <v>55</v>
      </c>
      <c r="F752">
        <v>7</v>
      </c>
      <c r="G752" s="1">
        <v>6.0820292396588E-4</v>
      </c>
      <c r="H752">
        <v>2.6729274402081198</v>
      </c>
      <c r="I752" t="s">
        <v>66</v>
      </c>
      <c r="J752" t="s">
        <v>16</v>
      </c>
      <c r="K752" t="s">
        <v>39</v>
      </c>
      <c r="L752">
        <v>1</v>
      </c>
      <c r="M752" t="s">
        <v>37</v>
      </c>
      <c r="N752" t="s">
        <v>37</v>
      </c>
      <c r="O752" t="b">
        <v>1</v>
      </c>
      <c r="P752">
        <v>2017</v>
      </c>
      <c r="Q752">
        <v>9</v>
      </c>
      <c r="R752">
        <v>13</v>
      </c>
      <c r="S752" t="s">
        <v>30</v>
      </c>
      <c r="T752" t="s">
        <v>37</v>
      </c>
      <c r="U752" t="s">
        <v>37</v>
      </c>
      <c r="V752" t="s">
        <v>36</v>
      </c>
      <c r="W752" t="s">
        <v>35</v>
      </c>
    </row>
    <row r="753" spans="1:24" x14ac:dyDescent="0.25">
      <c r="A753">
        <v>62</v>
      </c>
      <c r="B753" t="s">
        <v>15</v>
      </c>
      <c r="C753">
        <v>103.654157402591</v>
      </c>
      <c r="D753">
        <v>13.352670857273701</v>
      </c>
      <c r="E753" t="s">
        <v>55</v>
      </c>
      <c r="F753">
        <v>8</v>
      </c>
      <c r="G753">
        <v>1.36683280533182E-3</v>
      </c>
      <c r="H753">
        <v>0.65346261738226397</v>
      </c>
      <c r="I753" t="s">
        <v>65</v>
      </c>
      <c r="J753" t="s">
        <v>16</v>
      </c>
      <c r="K753" t="s">
        <v>39</v>
      </c>
      <c r="L753">
        <v>1</v>
      </c>
      <c r="M753" t="s">
        <v>42</v>
      </c>
      <c r="N753" t="s">
        <v>42</v>
      </c>
      <c r="O753" t="b">
        <v>1</v>
      </c>
      <c r="P753">
        <v>2017</v>
      </c>
      <c r="Q753">
        <v>9</v>
      </c>
      <c r="R753">
        <v>13</v>
      </c>
      <c r="S753" t="s">
        <v>30</v>
      </c>
      <c r="T753" t="s">
        <v>42</v>
      </c>
      <c r="U753" t="s">
        <v>42</v>
      </c>
      <c r="V753" t="s">
        <v>36</v>
      </c>
      <c r="W753" t="s">
        <v>35</v>
      </c>
    </row>
    <row r="754" spans="1:24" x14ac:dyDescent="0.25">
      <c r="A754">
        <v>537</v>
      </c>
      <c r="B754" t="s">
        <v>15</v>
      </c>
      <c r="C754">
        <v>104.196501066146</v>
      </c>
      <c r="D754">
        <v>11.0788897069502</v>
      </c>
      <c r="E754" t="s">
        <v>57</v>
      </c>
      <c r="F754">
        <v>74</v>
      </c>
      <c r="G754">
        <v>2.9873779774414401E-3</v>
      </c>
      <c r="H754">
        <v>3.6716492646645702</v>
      </c>
      <c r="I754" t="s">
        <v>68</v>
      </c>
      <c r="J754" t="s">
        <v>16</v>
      </c>
      <c r="K754" t="s">
        <v>39</v>
      </c>
      <c r="L754">
        <v>1</v>
      </c>
      <c r="M754" t="s">
        <v>37</v>
      </c>
      <c r="N754" t="s">
        <v>37</v>
      </c>
      <c r="O754" t="b">
        <v>1</v>
      </c>
      <c r="P754">
        <v>2017</v>
      </c>
      <c r="Q754">
        <v>9</v>
      </c>
      <c r="R754">
        <v>13</v>
      </c>
      <c r="S754" t="s">
        <v>47</v>
      </c>
      <c r="T754" t="s">
        <v>42</v>
      </c>
      <c r="U754" t="s">
        <v>42</v>
      </c>
      <c r="V754" t="s">
        <v>36</v>
      </c>
      <c r="W754" t="s">
        <v>35</v>
      </c>
    </row>
    <row r="755" spans="1:24" x14ac:dyDescent="0.25">
      <c r="A755">
        <v>540</v>
      </c>
      <c r="B755" t="s">
        <v>15</v>
      </c>
      <c r="C755">
        <v>104.87395093738</v>
      </c>
      <c r="D755">
        <v>10.7300857913499</v>
      </c>
      <c r="E755" t="s">
        <v>55</v>
      </c>
      <c r="F755">
        <v>6</v>
      </c>
      <c r="G755" s="1">
        <v>3.8580355696465202E-4</v>
      </c>
      <c r="H755">
        <v>2.3507348139186601</v>
      </c>
      <c r="I755" t="s">
        <v>80</v>
      </c>
      <c r="J755" t="s">
        <v>16</v>
      </c>
      <c r="K755" t="s">
        <v>39</v>
      </c>
      <c r="L755">
        <v>1</v>
      </c>
      <c r="M755" t="s">
        <v>37</v>
      </c>
      <c r="N755" t="s">
        <v>37</v>
      </c>
      <c r="O755" t="b">
        <v>1</v>
      </c>
      <c r="P755">
        <v>2017</v>
      </c>
      <c r="Q755">
        <v>9</v>
      </c>
      <c r="R755">
        <v>13</v>
      </c>
      <c r="S755" t="s">
        <v>30</v>
      </c>
      <c r="T755" t="s">
        <v>37</v>
      </c>
      <c r="U755" t="s">
        <v>37</v>
      </c>
      <c r="V755" t="s">
        <v>36</v>
      </c>
      <c r="W755" t="s">
        <v>35</v>
      </c>
    </row>
    <row r="756" spans="1:24" x14ac:dyDescent="0.25">
      <c r="A756">
        <v>783</v>
      </c>
      <c r="B756" t="s">
        <v>15</v>
      </c>
      <c r="C756">
        <v>104.73513259458601</v>
      </c>
      <c r="D756">
        <v>12.0873312290064</v>
      </c>
      <c r="E756" t="s">
        <v>55</v>
      </c>
      <c r="F756">
        <v>13</v>
      </c>
      <c r="G756">
        <v>2.7170965029749798E-3</v>
      </c>
      <c r="H756">
        <v>2.2771238989338101</v>
      </c>
      <c r="I756" t="s">
        <v>63</v>
      </c>
      <c r="J756" t="s">
        <v>16</v>
      </c>
      <c r="K756" t="s">
        <v>39</v>
      </c>
      <c r="L756">
        <v>1</v>
      </c>
      <c r="M756" t="s">
        <v>37</v>
      </c>
      <c r="N756" t="s">
        <v>37</v>
      </c>
      <c r="O756" t="b">
        <v>1</v>
      </c>
      <c r="P756">
        <v>2017</v>
      </c>
      <c r="Q756">
        <v>9</v>
      </c>
      <c r="R756">
        <v>13</v>
      </c>
      <c r="S756" t="s">
        <v>30</v>
      </c>
      <c r="T756" t="s">
        <v>37</v>
      </c>
      <c r="U756" t="s">
        <v>37</v>
      </c>
      <c r="V756" t="s">
        <v>36</v>
      </c>
      <c r="W756" t="s">
        <v>35</v>
      </c>
    </row>
    <row r="757" spans="1:24" x14ac:dyDescent="0.25">
      <c r="A757">
        <v>104</v>
      </c>
      <c r="B757" t="s">
        <v>15</v>
      </c>
      <c r="C757">
        <v>102.948545126026</v>
      </c>
      <c r="D757">
        <v>13.494880798049399</v>
      </c>
      <c r="E757" t="s">
        <v>55</v>
      </c>
      <c r="F757">
        <v>13</v>
      </c>
      <c r="G757" s="1">
        <v>3.87840545422688E-4</v>
      </c>
      <c r="H757">
        <v>0.79603967321225499</v>
      </c>
      <c r="I757" t="s">
        <v>71</v>
      </c>
      <c r="J757" t="s">
        <v>16</v>
      </c>
      <c r="K757" t="s">
        <v>39</v>
      </c>
      <c r="L757">
        <v>1</v>
      </c>
      <c r="M757" t="s">
        <v>37</v>
      </c>
      <c r="N757" t="s">
        <v>37</v>
      </c>
      <c r="O757" t="b">
        <v>1</v>
      </c>
      <c r="P757">
        <v>2017</v>
      </c>
      <c r="Q757">
        <v>9</v>
      </c>
      <c r="R757">
        <v>13</v>
      </c>
      <c r="S757" t="s">
        <v>30</v>
      </c>
      <c r="T757" t="s">
        <v>37</v>
      </c>
      <c r="U757" t="s">
        <v>37</v>
      </c>
      <c r="V757" t="s">
        <v>36</v>
      </c>
      <c r="W757" t="s">
        <v>35</v>
      </c>
    </row>
    <row r="758" spans="1:24" x14ac:dyDescent="0.25">
      <c r="A758">
        <v>781</v>
      </c>
      <c r="B758" t="s">
        <v>15</v>
      </c>
      <c r="C758">
        <v>106.324948085646</v>
      </c>
      <c r="D758">
        <v>13.3372889185804</v>
      </c>
      <c r="E758" t="s">
        <v>41</v>
      </c>
      <c r="F758">
        <v>153</v>
      </c>
      <c r="G758">
        <v>1.3327324634622001E-2</v>
      </c>
      <c r="H758">
        <v>5.9879897165889799</v>
      </c>
      <c r="I758" t="s">
        <v>45</v>
      </c>
      <c r="J758" t="s">
        <v>16</v>
      </c>
      <c r="K758" t="s">
        <v>39</v>
      </c>
      <c r="L758">
        <v>1</v>
      </c>
      <c r="M758" t="s">
        <v>62</v>
      </c>
      <c r="N758" t="s">
        <v>62</v>
      </c>
      <c r="O758" t="b">
        <v>1</v>
      </c>
      <c r="P758">
        <v>2017</v>
      </c>
      <c r="Q758">
        <v>9</v>
      </c>
      <c r="R758">
        <v>14</v>
      </c>
      <c r="S758" t="s">
        <v>53</v>
      </c>
      <c r="T758" t="s">
        <v>62</v>
      </c>
      <c r="U758" t="s">
        <v>62</v>
      </c>
      <c r="V758" t="s">
        <v>36</v>
      </c>
      <c r="W758" t="s">
        <v>35</v>
      </c>
    </row>
    <row r="759" spans="1:24" x14ac:dyDescent="0.25">
      <c r="A759">
        <v>470</v>
      </c>
      <c r="B759" t="s">
        <v>15</v>
      </c>
      <c r="C759">
        <v>104.031993836745</v>
      </c>
      <c r="D759">
        <v>13.4453363853697</v>
      </c>
      <c r="E759" t="s">
        <v>55</v>
      </c>
      <c r="F759">
        <v>33</v>
      </c>
      <c r="G759">
        <v>2.4102632576092401E-3</v>
      </c>
      <c r="H759">
        <v>4.1812210477862202</v>
      </c>
      <c r="I759" t="s">
        <v>65</v>
      </c>
      <c r="J759" t="s">
        <v>16</v>
      </c>
      <c r="K759" t="s">
        <v>39</v>
      </c>
      <c r="L759">
        <v>1</v>
      </c>
      <c r="M759" t="s">
        <v>37</v>
      </c>
      <c r="N759" t="s">
        <v>37</v>
      </c>
      <c r="O759" t="b">
        <v>1</v>
      </c>
      <c r="P759">
        <v>2017</v>
      </c>
      <c r="Q759">
        <v>9</v>
      </c>
      <c r="R759">
        <v>13</v>
      </c>
      <c r="S759" t="s">
        <v>30</v>
      </c>
      <c r="T759" t="s">
        <v>37</v>
      </c>
      <c r="U759" t="s">
        <v>37</v>
      </c>
      <c r="V759" t="s">
        <v>36</v>
      </c>
      <c r="W759" t="s">
        <v>35</v>
      </c>
    </row>
    <row r="760" spans="1:24" x14ac:dyDescent="0.25">
      <c r="A760">
        <v>795</v>
      </c>
      <c r="B760" t="s">
        <v>15</v>
      </c>
      <c r="C760">
        <v>107.417367388404</v>
      </c>
      <c r="D760">
        <v>12.4347988798229</v>
      </c>
      <c r="E760" t="s">
        <v>55</v>
      </c>
      <c r="F760">
        <v>613</v>
      </c>
      <c r="G760">
        <v>2.1138143580322899E-2</v>
      </c>
      <c r="H760">
        <v>0.31865315220545398</v>
      </c>
      <c r="I760" t="s">
        <v>72</v>
      </c>
      <c r="J760" t="s">
        <v>16</v>
      </c>
      <c r="K760" t="s">
        <v>39</v>
      </c>
      <c r="L760">
        <v>1</v>
      </c>
      <c r="M760" t="s">
        <v>42</v>
      </c>
      <c r="N760" t="s">
        <v>42</v>
      </c>
      <c r="O760" t="b">
        <v>1</v>
      </c>
      <c r="P760">
        <v>2017</v>
      </c>
      <c r="Q760">
        <v>9</v>
      </c>
      <c r="R760">
        <v>13</v>
      </c>
      <c r="S760" t="s">
        <v>30</v>
      </c>
      <c r="T760" t="s">
        <v>42</v>
      </c>
      <c r="U760" t="s">
        <v>42</v>
      </c>
      <c r="V760" t="s">
        <v>36</v>
      </c>
      <c r="W760" t="s">
        <v>35</v>
      </c>
    </row>
    <row r="761" spans="1:24" x14ac:dyDescent="0.25">
      <c r="A761">
        <v>268</v>
      </c>
      <c r="B761" t="s">
        <v>15</v>
      </c>
      <c r="C761">
        <v>105.359894982184</v>
      </c>
      <c r="D761">
        <v>11.318744144836399</v>
      </c>
      <c r="E761" t="s">
        <v>55</v>
      </c>
      <c r="F761">
        <v>6</v>
      </c>
      <c r="G761">
        <v>1.0852429463343099E-3</v>
      </c>
      <c r="H761">
        <v>0</v>
      </c>
      <c r="I761" t="s">
        <v>66</v>
      </c>
      <c r="J761" t="s">
        <v>16</v>
      </c>
      <c r="K761" t="s">
        <v>39</v>
      </c>
      <c r="L761">
        <v>1</v>
      </c>
      <c r="M761" t="s">
        <v>37</v>
      </c>
      <c r="N761" t="s">
        <v>37</v>
      </c>
      <c r="O761" t="b">
        <v>1</v>
      </c>
      <c r="P761">
        <v>2017</v>
      </c>
      <c r="Q761">
        <v>9</v>
      </c>
      <c r="R761">
        <v>13</v>
      </c>
      <c r="S761" t="s">
        <v>30</v>
      </c>
      <c r="T761" t="s">
        <v>37</v>
      </c>
      <c r="U761" t="s">
        <v>37</v>
      </c>
      <c r="V761" t="s">
        <v>36</v>
      </c>
      <c r="W761" t="s">
        <v>35</v>
      </c>
    </row>
    <row r="762" spans="1:24" x14ac:dyDescent="0.25">
      <c r="A762">
        <v>188</v>
      </c>
      <c r="B762" t="s">
        <v>15</v>
      </c>
      <c r="C762">
        <v>104.871243976111</v>
      </c>
      <c r="D762">
        <v>13.5104548190074</v>
      </c>
      <c r="E762" t="s">
        <v>55</v>
      </c>
      <c r="F762">
        <v>90</v>
      </c>
      <c r="G762">
        <v>3.9777551765803497E-3</v>
      </c>
      <c r="H762">
        <v>5.7332977789781703</v>
      </c>
      <c r="I762" t="s">
        <v>43</v>
      </c>
      <c r="J762" t="s">
        <v>16</v>
      </c>
      <c r="K762" t="s">
        <v>39</v>
      </c>
      <c r="L762">
        <v>1</v>
      </c>
      <c r="M762" t="s">
        <v>42</v>
      </c>
      <c r="N762" t="s">
        <v>42</v>
      </c>
      <c r="O762" t="b">
        <v>1</v>
      </c>
      <c r="P762">
        <v>2017</v>
      </c>
      <c r="Q762">
        <v>9</v>
      </c>
      <c r="R762">
        <v>13</v>
      </c>
      <c r="S762" t="s">
        <v>30</v>
      </c>
      <c r="T762" t="s">
        <v>42</v>
      </c>
      <c r="U762" t="s">
        <v>42</v>
      </c>
      <c r="V762" t="s">
        <v>36</v>
      </c>
      <c r="W762" t="s">
        <v>35</v>
      </c>
    </row>
    <row r="763" spans="1:24" x14ac:dyDescent="0.25">
      <c r="A763">
        <v>408</v>
      </c>
      <c r="B763" t="s">
        <v>15</v>
      </c>
      <c r="C763">
        <v>104.86461296238799</v>
      </c>
      <c r="D763">
        <v>11.560099275888501</v>
      </c>
      <c r="E763" t="s">
        <v>55</v>
      </c>
      <c r="F763">
        <v>14</v>
      </c>
      <c r="G763" s="1">
        <v>3.8636357728668501E-4</v>
      </c>
      <c r="H763">
        <v>0.79229054827935796</v>
      </c>
      <c r="I763" t="s">
        <v>86</v>
      </c>
      <c r="J763" t="s">
        <v>16</v>
      </c>
      <c r="K763" t="s">
        <v>39</v>
      </c>
      <c r="L763">
        <v>1</v>
      </c>
      <c r="M763" t="s">
        <v>37</v>
      </c>
      <c r="N763" t="s">
        <v>37</v>
      </c>
      <c r="O763" t="b">
        <v>1</v>
      </c>
      <c r="P763">
        <v>2017</v>
      </c>
      <c r="Q763">
        <v>9</v>
      </c>
      <c r="R763">
        <v>13</v>
      </c>
      <c r="S763" t="s">
        <v>30</v>
      </c>
      <c r="T763" t="s">
        <v>37</v>
      </c>
      <c r="U763" t="s">
        <v>37</v>
      </c>
      <c r="V763" t="s">
        <v>36</v>
      </c>
      <c r="W763" t="s">
        <v>35</v>
      </c>
    </row>
    <row r="764" spans="1:24" x14ac:dyDescent="0.25">
      <c r="A764">
        <v>94</v>
      </c>
      <c r="B764" t="s">
        <v>15</v>
      </c>
      <c r="C764">
        <v>104.125324435827</v>
      </c>
      <c r="D764">
        <v>11.2839538259775</v>
      </c>
      <c r="E764" t="s">
        <v>41</v>
      </c>
      <c r="F764">
        <v>136</v>
      </c>
      <c r="G764">
        <v>1.87649725241157E-2</v>
      </c>
      <c r="H764">
        <v>2.0034081130298702</v>
      </c>
      <c r="I764" t="s">
        <v>61</v>
      </c>
      <c r="J764" t="s">
        <v>16</v>
      </c>
      <c r="K764" t="s">
        <v>39</v>
      </c>
      <c r="L764">
        <v>1</v>
      </c>
      <c r="M764" t="s">
        <v>62</v>
      </c>
      <c r="N764" t="s">
        <v>62</v>
      </c>
      <c r="O764" t="b">
        <v>1</v>
      </c>
      <c r="P764">
        <v>2017</v>
      </c>
      <c r="Q764">
        <v>9</v>
      </c>
      <c r="R764">
        <v>14</v>
      </c>
      <c r="S764" t="s">
        <v>53</v>
      </c>
      <c r="T764" t="s">
        <v>37</v>
      </c>
      <c r="U764" t="s">
        <v>37</v>
      </c>
      <c r="V764" t="s">
        <v>36</v>
      </c>
      <c r="W764" t="s">
        <v>35</v>
      </c>
    </row>
    <row r="765" spans="1:24" x14ac:dyDescent="0.25">
      <c r="A765">
        <v>648</v>
      </c>
      <c r="B765" t="s">
        <v>15</v>
      </c>
      <c r="C765">
        <v>104.31430060530001</v>
      </c>
      <c r="D765">
        <v>11.6933829317879</v>
      </c>
      <c r="E765" t="s">
        <v>79</v>
      </c>
      <c r="F765">
        <v>111</v>
      </c>
      <c r="G765">
        <v>6.2291502775456004E-3</v>
      </c>
      <c r="H765">
        <v>1.46169383498161</v>
      </c>
      <c r="I765" t="s">
        <v>61</v>
      </c>
      <c r="J765" t="s">
        <v>16</v>
      </c>
      <c r="K765" t="s">
        <v>39</v>
      </c>
      <c r="L765">
        <v>1</v>
      </c>
      <c r="M765" t="s">
        <v>62</v>
      </c>
      <c r="N765" t="s">
        <v>62</v>
      </c>
      <c r="O765" t="b">
        <v>1</v>
      </c>
      <c r="P765">
        <v>2017</v>
      </c>
      <c r="Q765">
        <v>9</v>
      </c>
      <c r="R765">
        <v>12</v>
      </c>
      <c r="S765" t="s">
        <v>38</v>
      </c>
      <c r="T765" t="s">
        <v>62</v>
      </c>
      <c r="U765" t="s">
        <v>62</v>
      </c>
      <c r="V765" t="s">
        <v>36</v>
      </c>
      <c r="W765" t="s">
        <v>35</v>
      </c>
      <c r="X765" t="s">
        <v>85</v>
      </c>
    </row>
    <row r="766" spans="1:24" x14ac:dyDescent="0.25">
      <c r="A766">
        <v>764</v>
      </c>
      <c r="B766" t="s">
        <v>15</v>
      </c>
      <c r="C766">
        <v>104.171946166373</v>
      </c>
      <c r="D766">
        <v>11.7650516092973</v>
      </c>
      <c r="E766" t="s">
        <v>44</v>
      </c>
      <c r="F766">
        <v>203</v>
      </c>
      <c r="G766">
        <v>4.0092729952889102E-2</v>
      </c>
      <c r="H766">
        <v>5.7938194898754203</v>
      </c>
      <c r="I766" t="s">
        <v>61</v>
      </c>
      <c r="J766" t="s">
        <v>16</v>
      </c>
      <c r="K766" t="s">
        <v>39</v>
      </c>
      <c r="L766">
        <v>1</v>
      </c>
      <c r="M766" t="s">
        <v>62</v>
      </c>
      <c r="N766" t="s">
        <v>62</v>
      </c>
      <c r="O766" t="b">
        <v>1</v>
      </c>
      <c r="P766">
        <v>2017</v>
      </c>
      <c r="Q766">
        <v>9</v>
      </c>
      <c r="R766">
        <v>13</v>
      </c>
      <c r="S766" t="s">
        <v>31</v>
      </c>
      <c r="T766" t="s">
        <v>42</v>
      </c>
      <c r="U766" t="s">
        <v>42</v>
      </c>
      <c r="V766" t="s">
        <v>36</v>
      </c>
      <c r="W766" t="s">
        <v>35</v>
      </c>
    </row>
    <row r="767" spans="1:24" x14ac:dyDescent="0.25">
      <c r="A767">
        <v>572</v>
      </c>
      <c r="B767" t="s">
        <v>15</v>
      </c>
      <c r="C767">
        <v>106.550191174557</v>
      </c>
      <c r="D767">
        <v>12.245338490614699</v>
      </c>
      <c r="E767" t="s">
        <v>79</v>
      </c>
      <c r="F767">
        <v>98</v>
      </c>
      <c r="G767">
        <v>1.0335601695431001E-2</v>
      </c>
      <c r="H767">
        <v>5.3771308518750702</v>
      </c>
      <c r="I767" t="s">
        <v>45</v>
      </c>
      <c r="J767" t="s">
        <v>16</v>
      </c>
      <c r="K767" t="s">
        <v>39</v>
      </c>
      <c r="L767">
        <v>1</v>
      </c>
      <c r="M767" t="s">
        <v>62</v>
      </c>
      <c r="N767" t="s">
        <v>62</v>
      </c>
      <c r="O767" t="b">
        <v>1</v>
      </c>
      <c r="P767">
        <v>2017</v>
      </c>
      <c r="Q767">
        <v>9</v>
      </c>
      <c r="R767">
        <v>13</v>
      </c>
      <c r="S767" t="s">
        <v>38</v>
      </c>
      <c r="T767" t="s">
        <v>62</v>
      </c>
      <c r="U767" t="s">
        <v>62</v>
      </c>
      <c r="V767" t="s">
        <v>52</v>
      </c>
      <c r="W767" t="s">
        <v>51</v>
      </c>
      <c r="X767" t="s">
        <v>85</v>
      </c>
    </row>
    <row r="768" spans="1:24" x14ac:dyDescent="0.25">
      <c r="A768">
        <v>883</v>
      </c>
      <c r="B768" t="s">
        <v>15</v>
      </c>
      <c r="C768">
        <v>106.219734213945</v>
      </c>
      <c r="D768">
        <v>12.297246661449201</v>
      </c>
      <c r="E768" t="s">
        <v>60</v>
      </c>
      <c r="F768">
        <v>93</v>
      </c>
      <c r="G768">
        <v>2.1331652647836801E-2</v>
      </c>
      <c r="H768">
        <v>1.23381894861074</v>
      </c>
      <c r="I768" t="s">
        <v>45</v>
      </c>
      <c r="J768" t="s">
        <v>16</v>
      </c>
      <c r="K768" t="s">
        <v>39</v>
      </c>
      <c r="L768">
        <v>1</v>
      </c>
      <c r="M768" t="s">
        <v>62</v>
      </c>
      <c r="N768" t="s">
        <v>62</v>
      </c>
      <c r="O768" t="b">
        <v>1</v>
      </c>
      <c r="P768">
        <v>2017</v>
      </c>
      <c r="Q768">
        <v>9</v>
      </c>
      <c r="R768">
        <v>14</v>
      </c>
      <c r="S768" t="s">
        <v>31</v>
      </c>
      <c r="T768" t="s">
        <v>54</v>
      </c>
      <c r="U768" t="s">
        <v>54</v>
      </c>
      <c r="V768" t="s">
        <v>36</v>
      </c>
      <c r="W768" t="s">
        <v>35</v>
      </c>
    </row>
    <row r="769" spans="1:24" x14ac:dyDescent="0.25">
      <c r="A769">
        <v>802</v>
      </c>
      <c r="B769" t="s">
        <v>15</v>
      </c>
      <c r="C769">
        <v>104.156665382662</v>
      </c>
      <c r="D769">
        <v>11.577314331778901</v>
      </c>
      <c r="E769" t="s">
        <v>79</v>
      </c>
      <c r="F769">
        <v>101</v>
      </c>
      <c r="G769">
        <v>1.03375480423604E-2</v>
      </c>
      <c r="H769">
        <v>1.23655444079858</v>
      </c>
      <c r="I769" t="s">
        <v>61</v>
      </c>
      <c r="J769" t="s">
        <v>16</v>
      </c>
      <c r="K769" t="s">
        <v>39</v>
      </c>
      <c r="L769">
        <v>1</v>
      </c>
      <c r="M769" t="s">
        <v>64</v>
      </c>
      <c r="N769" t="s">
        <v>64</v>
      </c>
      <c r="O769" t="b">
        <v>1</v>
      </c>
      <c r="P769">
        <v>2017</v>
      </c>
      <c r="Q769">
        <v>9</v>
      </c>
      <c r="R769">
        <v>13</v>
      </c>
      <c r="S769" t="s">
        <v>30</v>
      </c>
      <c r="T769" t="s">
        <v>62</v>
      </c>
      <c r="U769" t="s">
        <v>62</v>
      </c>
      <c r="V769" t="s">
        <v>36</v>
      </c>
      <c r="W769" t="s">
        <v>35</v>
      </c>
    </row>
    <row r="770" spans="1:24" x14ac:dyDescent="0.25">
      <c r="A770">
        <v>240</v>
      </c>
      <c r="B770" t="s">
        <v>15</v>
      </c>
      <c r="C770">
        <v>103.40586072082699</v>
      </c>
      <c r="D770">
        <v>11.157125252122</v>
      </c>
      <c r="E770" t="s">
        <v>44</v>
      </c>
      <c r="F770">
        <v>20</v>
      </c>
      <c r="G770">
        <v>1.3816729534169601E-2</v>
      </c>
      <c r="H770">
        <v>3.7930126435229501</v>
      </c>
      <c r="I770" t="s">
        <v>46</v>
      </c>
      <c r="J770" t="s">
        <v>16</v>
      </c>
      <c r="K770" t="s">
        <v>39</v>
      </c>
      <c r="L770">
        <v>1</v>
      </c>
      <c r="M770" t="s">
        <v>59</v>
      </c>
      <c r="N770" t="s">
        <v>59</v>
      </c>
      <c r="O770" t="b">
        <v>1</v>
      </c>
      <c r="P770">
        <v>2017</v>
      </c>
      <c r="Q770">
        <v>9</v>
      </c>
      <c r="R770">
        <v>14</v>
      </c>
      <c r="S770" t="s">
        <v>30</v>
      </c>
      <c r="T770" t="s">
        <v>42</v>
      </c>
      <c r="U770" t="s">
        <v>42</v>
      </c>
      <c r="V770" t="s">
        <v>36</v>
      </c>
      <c r="W770" t="s">
        <v>35</v>
      </c>
    </row>
    <row r="771" spans="1:24" x14ac:dyDescent="0.25">
      <c r="A771">
        <v>139</v>
      </c>
      <c r="B771" t="s">
        <v>15</v>
      </c>
      <c r="C771">
        <v>104.087923041789</v>
      </c>
      <c r="D771">
        <v>11.6518584371722</v>
      </c>
      <c r="E771" t="s">
        <v>79</v>
      </c>
      <c r="F771">
        <v>100</v>
      </c>
      <c r="G771">
        <v>1.12104810680687E-2</v>
      </c>
      <c r="H771">
        <v>1.4616775688311501</v>
      </c>
      <c r="I771" t="s">
        <v>61</v>
      </c>
      <c r="J771" t="s">
        <v>16</v>
      </c>
      <c r="K771" t="s">
        <v>39</v>
      </c>
      <c r="L771">
        <v>1</v>
      </c>
      <c r="M771" t="s">
        <v>37</v>
      </c>
      <c r="N771" t="s">
        <v>37</v>
      </c>
      <c r="O771" t="b">
        <v>1</v>
      </c>
      <c r="P771">
        <v>2017</v>
      </c>
      <c r="Q771">
        <v>9</v>
      </c>
      <c r="R771">
        <v>13</v>
      </c>
      <c r="S771" t="s">
        <v>30</v>
      </c>
      <c r="T771" t="s">
        <v>37</v>
      </c>
      <c r="U771" t="s">
        <v>37</v>
      </c>
      <c r="V771" t="s">
        <v>36</v>
      </c>
      <c r="W771" t="s">
        <v>35</v>
      </c>
    </row>
    <row r="772" spans="1:24" x14ac:dyDescent="0.25">
      <c r="A772">
        <v>25</v>
      </c>
      <c r="B772" t="s">
        <v>15</v>
      </c>
      <c r="C772">
        <v>104.47447932288</v>
      </c>
      <c r="D772">
        <v>14.214737429298401</v>
      </c>
      <c r="E772" t="s">
        <v>79</v>
      </c>
      <c r="F772">
        <v>91</v>
      </c>
      <c r="G772">
        <v>2.8065542026392098E-3</v>
      </c>
      <c r="H772">
        <v>4.3672306557802001</v>
      </c>
      <c r="I772" t="s">
        <v>43</v>
      </c>
      <c r="J772" t="s">
        <v>16</v>
      </c>
      <c r="K772" t="s">
        <v>39</v>
      </c>
      <c r="L772">
        <v>1</v>
      </c>
      <c r="M772" t="s">
        <v>37</v>
      </c>
      <c r="N772" t="s">
        <v>37</v>
      </c>
      <c r="O772" t="b">
        <v>1</v>
      </c>
      <c r="P772">
        <v>2017</v>
      </c>
      <c r="Q772">
        <v>9</v>
      </c>
      <c r="R772">
        <v>13</v>
      </c>
      <c r="S772" t="s">
        <v>30</v>
      </c>
      <c r="T772" t="s">
        <v>37</v>
      </c>
      <c r="U772" t="s">
        <v>37</v>
      </c>
      <c r="V772" t="s">
        <v>36</v>
      </c>
      <c r="W772" t="s">
        <v>35</v>
      </c>
    </row>
    <row r="773" spans="1:24" x14ac:dyDescent="0.25">
      <c r="A773">
        <v>34</v>
      </c>
      <c r="B773" t="s">
        <v>15</v>
      </c>
      <c r="C773">
        <v>103.691099070712</v>
      </c>
      <c r="D773">
        <v>10.597312811526299</v>
      </c>
      <c r="E773" t="s">
        <v>79</v>
      </c>
      <c r="F773">
        <v>92</v>
      </c>
      <c r="G773">
        <v>2.1608759765041001E-2</v>
      </c>
      <c r="H773">
        <v>3.3459874702210901</v>
      </c>
      <c r="I773" t="s">
        <v>56</v>
      </c>
      <c r="J773" t="s">
        <v>16</v>
      </c>
      <c r="K773" t="s">
        <v>39</v>
      </c>
      <c r="L773">
        <v>1</v>
      </c>
      <c r="M773" t="s">
        <v>37</v>
      </c>
      <c r="N773" t="s">
        <v>37</v>
      </c>
      <c r="O773" t="b">
        <v>1</v>
      </c>
      <c r="P773">
        <v>2017</v>
      </c>
      <c r="Q773">
        <v>9</v>
      </c>
      <c r="R773">
        <v>13</v>
      </c>
      <c r="S773" t="s">
        <v>30</v>
      </c>
      <c r="T773" t="s">
        <v>37</v>
      </c>
      <c r="U773" t="s">
        <v>37</v>
      </c>
      <c r="V773" t="s">
        <v>36</v>
      </c>
      <c r="W773" t="s">
        <v>35</v>
      </c>
    </row>
    <row r="774" spans="1:24" x14ac:dyDescent="0.25">
      <c r="A774">
        <v>442</v>
      </c>
      <c r="B774" t="s">
        <v>15</v>
      </c>
      <c r="C774">
        <v>105.10972748970499</v>
      </c>
      <c r="D774">
        <v>12.217393018450499</v>
      </c>
      <c r="E774" t="s">
        <v>79</v>
      </c>
      <c r="F774">
        <v>13</v>
      </c>
      <c r="G774" s="1">
        <v>5.4262163293561599E-4</v>
      </c>
      <c r="H774">
        <v>3.14159265358979</v>
      </c>
      <c r="I774" t="s">
        <v>70</v>
      </c>
      <c r="J774" t="s">
        <v>16</v>
      </c>
      <c r="K774" t="s">
        <v>39</v>
      </c>
      <c r="L774">
        <v>1</v>
      </c>
      <c r="M774" t="s">
        <v>37</v>
      </c>
      <c r="N774" t="s">
        <v>37</v>
      </c>
      <c r="O774" t="b">
        <v>1</v>
      </c>
      <c r="P774">
        <v>2017</v>
      </c>
      <c r="Q774">
        <v>9</v>
      </c>
      <c r="R774">
        <v>13</v>
      </c>
      <c r="S774" t="s">
        <v>30</v>
      </c>
      <c r="T774" t="s">
        <v>37</v>
      </c>
      <c r="U774" t="s">
        <v>37</v>
      </c>
      <c r="V774" t="s">
        <v>36</v>
      </c>
      <c r="W774" t="s">
        <v>35</v>
      </c>
    </row>
    <row r="775" spans="1:24" x14ac:dyDescent="0.25">
      <c r="A775">
        <v>10</v>
      </c>
      <c r="B775" t="s">
        <v>15</v>
      </c>
      <c r="C775">
        <v>106.605933785557</v>
      </c>
      <c r="D775">
        <v>12.1825167599049</v>
      </c>
      <c r="E775" t="s">
        <v>79</v>
      </c>
      <c r="F775">
        <v>123</v>
      </c>
      <c r="G775">
        <v>6.2252388975314998E-3</v>
      </c>
      <c r="H775">
        <v>4.02833951139504</v>
      </c>
      <c r="I775" t="s">
        <v>45</v>
      </c>
      <c r="J775" t="s">
        <v>16</v>
      </c>
      <c r="K775" t="s">
        <v>39</v>
      </c>
      <c r="L775">
        <v>1</v>
      </c>
      <c r="M775" t="s">
        <v>50</v>
      </c>
      <c r="N775" t="s">
        <v>50</v>
      </c>
      <c r="O775" t="b">
        <v>1</v>
      </c>
      <c r="P775">
        <v>2017</v>
      </c>
      <c r="Q775">
        <v>9</v>
      </c>
      <c r="R775">
        <v>13</v>
      </c>
      <c r="S775" t="s">
        <v>30</v>
      </c>
      <c r="T775" t="s">
        <v>50</v>
      </c>
      <c r="U775" t="s">
        <v>50</v>
      </c>
      <c r="V775" t="s">
        <v>36</v>
      </c>
      <c r="W775" t="s">
        <v>35</v>
      </c>
      <c r="X775" t="s">
        <v>84</v>
      </c>
    </row>
    <row r="776" spans="1:24" x14ac:dyDescent="0.25">
      <c r="A776">
        <v>822</v>
      </c>
      <c r="B776" t="s">
        <v>15</v>
      </c>
      <c r="C776">
        <v>103.68851508253999</v>
      </c>
      <c r="D776">
        <v>13.0932897654206</v>
      </c>
      <c r="E776" t="s">
        <v>44</v>
      </c>
      <c r="F776">
        <v>6</v>
      </c>
      <c r="G776" s="1">
        <v>1.93757113011744E-4</v>
      </c>
      <c r="H776">
        <v>0.79521495370679096</v>
      </c>
      <c r="I776" t="s">
        <v>49</v>
      </c>
      <c r="J776" t="s">
        <v>16</v>
      </c>
      <c r="K776" t="s">
        <v>39</v>
      </c>
      <c r="L776">
        <v>1</v>
      </c>
      <c r="M776" t="s">
        <v>59</v>
      </c>
      <c r="N776" t="s">
        <v>59</v>
      </c>
      <c r="O776" t="b">
        <v>1</v>
      </c>
      <c r="P776">
        <v>2017</v>
      </c>
      <c r="Q776">
        <v>9</v>
      </c>
      <c r="R776">
        <v>14</v>
      </c>
      <c r="S776" t="s">
        <v>30</v>
      </c>
      <c r="T776" t="s">
        <v>42</v>
      </c>
      <c r="U776" t="s">
        <v>42</v>
      </c>
      <c r="V776" t="s">
        <v>36</v>
      </c>
      <c r="W776" t="s">
        <v>35</v>
      </c>
    </row>
    <row r="777" spans="1:24" x14ac:dyDescent="0.25">
      <c r="A777">
        <v>922</v>
      </c>
      <c r="B777" t="s">
        <v>15</v>
      </c>
      <c r="C777">
        <v>103.35700818687501</v>
      </c>
      <c r="D777">
        <v>10.9233464365738</v>
      </c>
      <c r="E777" t="s">
        <v>79</v>
      </c>
      <c r="F777">
        <v>23</v>
      </c>
      <c r="G777">
        <v>1.3278182643890199E-2</v>
      </c>
      <c r="H777">
        <v>3.2763497585561798</v>
      </c>
      <c r="I777" t="s">
        <v>46</v>
      </c>
      <c r="J777" t="s">
        <v>16</v>
      </c>
      <c r="K777" t="s">
        <v>39</v>
      </c>
      <c r="L777">
        <v>1</v>
      </c>
      <c r="M777" t="s">
        <v>59</v>
      </c>
      <c r="N777" t="s">
        <v>59</v>
      </c>
      <c r="O777" t="b">
        <v>1</v>
      </c>
      <c r="P777">
        <v>2017</v>
      </c>
      <c r="Q777">
        <v>9</v>
      </c>
      <c r="R777">
        <v>13</v>
      </c>
      <c r="S777" t="s">
        <v>30</v>
      </c>
      <c r="T777" t="s">
        <v>54</v>
      </c>
      <c r="U777" t="s">
        <v>54</v>
      </c>
      <c r="V777" t="s">
        <v>36</v>
      </c>
      <c r="W777" t="s">
        <v>35</v>
      </c>
    </row>
    <row r="778" spans="1:24" x14ac:dyDescent="0.25">
      <c r="A778">
        <v>53</v>
      </c>
      <c r="B778" t="s">
        <v>15</v>
      </c>
      <c r="C778">
        <v>105.225454794146</v>
      </c>
      <c r="D778">
        <v>14.089537711284899</v>
      </c>
      <c r="E778" t="s">
        <v>79</v>
      </c>
      <c r="F778">
        <v>112</v>
      </c>
      <c r="G778">
        <v>1.76898226046542E-3</v>
      </c>
      <c r="H778">
        <v>6.2045703215939003</v>
      </c>
      <c r="I778" t="s">
        <v>43</v>
      </c>
      <c r="J778" t="s">
        <v>16</v>
      </c>
      <c r="K778" t="s">
        <v>39</v>
      </c>
      <c r="L778">
        <v>1</v>
      </c>
      <c r="M778" t="s">
        <v>37</v>
      </c>
      <c r="N778" t="s">
        <v>37</v>
      </c>
      <c r="O778" t="b">
        <v>1</v>
      </c>
      <c r="P778">
        <v>2017</v>
      </c>
      <c r="Q778">
        <v>9</v>
      </c>
      <c r="R778">
        <v>13</v>
      </c>
      <c r="S778" t="s">
        <v>30</v>
      </c>
      <c r="T778" t="s">
        <v>37</v>
      </c>
      <c r="U778" t="s">
        <v>37</v>
      </c>
      <c r="V778" t="s">
        <v>36</v>
      </c>
      <c r="W778" t="s">
        <v>35</v>
      </c>
    </row>
    <row r="779" spans="1:24" x14ac:dyDescent="0.25">
      <c r="A779">
        <v>190</v>
      </c>
      <c r="B779" t="s">
        <v>15</v>
      </c>
      <c r="C779">
        <v>104.41969271990401</v>
      </c>
      <c r="D779">
        <v>13.0287171117892</v>
      </c>
      <c r="E779" t="s">
        <v>79</v>
      </c>
      <c r="F779">
        <v>12</v>
      </c>
      <c r="G779">
        <v>1.0362810259438599E-3</v>
      </c>
      <c r="H779">
        <v>3.5535426555935401</v>
      </c>
      <c r="I779" t="s">
        <v>65</v>
      </c>
      <c r="J779" t="s">
        <v>16</v>
      </c>
      <c r="K779" t="s">
        <v>39</v>
      </c>
      <c r="L779">
        <v>1</v>
      </c>
      <c r="M779" t="s">
        <v>37</v>
      </c>
      <c r="N779" t="s">
        <v>37</v>
      </c>
      <c r="O779" t="b">
        <v>1</v>
      </c>
      <c r="P779">
        <v>2017</v>
      </c>
      <c r="Q779">
        <v>9</v>
      </c>
      <c r="R779">
        <v>13</v>
      </c>
      <c r="S779" t="s">
        <v>30</v>
      </c>
      <c r="T779" t="s">
        <v>37</v>
      </c>
      <c r="U779" t="s">
        <v>37</v>
      </c>
      <c r="V779" t="s">
        <v>36</v>
      </c>
      <c r="W779" t="s">
        <v>35</v>
      </c>
    </row>
    <row r="780" spans="1:24" x14ac:dyDescent="0.25">
      <c r="A780">
        <v>716</v>
      </c>
      <c r="B780" t="s">
        <v>15</v>
      </c>
      <c r="C780">
        <v>105.170129202458</v>
      </c>
      <c r="D780">
        <v>13.876547834437201</v>
      </c>
      <c r="E780" t="s">
        <v>79</v>
      </c>
      <c r="F780">
        <v>108</v>
      </c>
      <c r="G780">
        <v>1.2137190126340101E-2</v>
      </c>
      <c r="H780">
        <v>3.2446932796249501</v>
      </c>
      <c r="I780" t="s">
        <v>43</v>
      </c>
      <c r="J780" t="s">
        <v>16</v>
      </c>
      <c r="K780" t="s">
        <v>39</v>
      </c>
      <c r="L780">
        <v>1</v>
      </c>
      <c r="M780" t="s">
        <v>42</v>
      </c>
      <c r="N780" t="s">
        <v>42</v>
      </c>
      <c r="O780" t="b">
        <v>1</v>
      </c>
      <c r="P780">
        <v>2017</v>
      </c>
      <c r="Q780">
        <v>9</v>
      </c>
      <c r="R780">
        <v>13</v>
      </c>
      <c r="S780" t="s">
        <v>30</v>
      </c>
      <c r="T780" t="s">
        <v>42</v>
      </c>
      <c r="U780" t="s">
        <v>42</v>
      </c>
      <c r="V780" t="s">
        <v>52</v>
      </c>
      <c r="W780" t="s">
        <v>51</v>
      </c>
    </row>
    <row r="781" spans="1:24" x14ac:dyDescent="0.25">
      <c r="A781">
        <v>588</v>
      </c>
      <c r="B781" t="s">
        <v>15</v>
      </c>
      <c r="C781">
        <v>107.413485425866</v>
      </c>
      <c r="D781">
        <v>12.6861292201597</v>
      </c>
      <c r="E781" t="s">
        <v>79</v>
      </c>
      <c r="F781">
        <v>323</v>
      </c>
      <c r="G781">
        <v>7.6127633717233099E-3</v>
      </c>
      <c r="H781">
        <v>5.8527291610119301</v>
      </c>
      <c r="I781" t="s">
        <v>72</v>
      </c>
      <c r="J781" t="s">
        <v>16</v>
      </c>
      <c r="K781" t="s">
        <v>39</v>
      </c>
      <c r="L781">
        <v>1</v>
      </c>
      <c r="M781" t="s">
        <v>42</v>
      </c>
      <c r="N781" t="s">
        <v>42</v>
      </c>
      <c r="O781" t="b">
        <v>1</v>
      </c>
      <c r="P781">
        <v>2017</v>
      </c>
      <c r="Q781">
        <v>9</v>
      </c>
      <c r="R781">
        <v>13</v>
      </c>
      <c r="S781" t="s">
        <v>30</v>
      </c>
      <c r="T781" t="s">
        <v>42</v>
      </c>
      <c r="U781" t="s">
        <v>42</v>
      </c>
      <c r="V781" t="s">
        <v>36</v>
      </c>
      <c r="W781" t="s">
        <v>35</v>
      </c>
    </row>
    <row r="782" spans="1:24" x14ac:dyDescent="0.25">
      <c r="A782">
        <v>672</v>
      </c>
      <c r="B782" t="s">
        <v>15</v>
      </c>
      <c r="C782">
        <v>107.07516923484</v>
      </c>
      <c r="D782">
        <v>12.9658180325989</v>
      </c>
      <c r="E782" t="s">
        <v>57</v>
      </c>
      <c r="F782">
        <v>167</v>
      </c>
      <c r="G782">
        <v>6.4178474817425599E-3</v>
      </c>
      <c r="H782">
        <v>1.0387635460162401</v>
      </c>
      <c r="I782" t="s">
        <v>72</v>
      </c>
      <c r="J782" t="s">
        <v>16</v>
      </c>
      <c r="K782" t="s">
        <v>39</v>
      </c>
      <c r="L782">
        <v>1</v>
      </c>
      <c r="M782" t="s">
        <v>42</v>
      </c>
      <c r="N782" t="s">
        <v>42</v>
      </c>
      <c r="O782" t="b">
        <v>1</v>
      </c>
      <c r="P782">
        <v>2017</v>
      </c>
      <c r="Q782">
        <v>9</v>
      </c>
      <c r="R782">
        <v>13</v>
      </c>
      <c r="S782" t="s">
        <v>47</v>
      </c>
      <c r="T782" t="s">
        <v>42</v>
      </c>
      <c r="U782" t="s">
        <v>42</v>
      </c>
      <c r="V782" t="s">
        <v>36</v>
      </c>
      <c r="W782" t="s">
        <v>35</v>
      </c>
    </row>
    <row r="783" spans="1:24" x14ac:dyDescent="0.25">
      <c r="A783">
        <v>707</v>
      </c>
      <c r="B783" t="s">
        <v>15</v>
      </c>
      <c r="C783">
        <v>105.407291262087</v>
      </c>
      <c r="D783">
        <v>13.813971084148401</v>
      </c>
      <c r="E783" t="s">
        <v>55</v>
      </c>
      <c r="F783">
        <v>109</v>
      </c>
      <c r="G783">
        <v>7.0010694383855496E-3</v>
      </c>
      <c r="H783">
        <v>4.1618415299607703</v>
      </c>
      <c r="I783" t="s">
        <v>43</v>
      </c>
      <c r="J783" t="s">
        <v>16</v>
      </c>
      <c r="K783" t="s">
        <v>39</v>
      </c>
      <c r="L783">
        <v>1</v>
      </c>
      <c r="M783" t="s">
        <v>62</v>
      </c>
      <c r="N783" t="s">
        <v>62</v>
      </c>
      <c r="O783" t="b">
        <v>1</v>
      </c>
      <c r="P783">
        <v>2017</v>
      </c>
      <c r="Q783">
        <v>9</v>
      </c>
      <c r="R783">
        <v>13</v>
      </c>
      <c r="S783" t="s">
        <v>53</v>
      </c>
      <c r="T783" t="s">
        <v>37</v>
      </c>
      <c r="U783" t="s">
        <v>37</v>
      </c>
      <c r="V783" t="s">
        <v>36</v>
      </c>
      <c r="W783" t="s">
        <v>35</v>
      </c>
    </row>
    <row r="784" spans="1:24" x14ac:dyDescent="0.25">
      <c r="A784">
        <v>829</v>
      </c>
      <c r="B784" t="s">
        <v>15</v>
      </c>
      <c r="C784">
        <v>103.54811877049301</v>
      </c>
      <c r="D784">
        <v>11.423127440772699</v>
      </c>
      <c r="E784" t="s">
        <v>79</v>
      </c>
      <c r="F784">
        <v>174</v>
      </c>
      <c r="G784">
        <v>1.45199671483185E-2</v>
      </c>
      <c r="H784">
        <v>3.1131880202929598</v>
      </c>
      <c r="I784" t="s">
        <v>46</v>
      </c>
      <c r="J784" t="s">
        <v>16</v>
      </c>
      <c r="K784" t="s">
        <v>39</v>
      </c>
      <c r="L784">
        <v>1</v>
      </c>
      <c r="M784" t="s">
        <v>42</v>
      </c>
      <c r="N784" t="s">
        <v>42</v>
      </c>
      <c r="O784" t="b">
        <v>1</v>
      </c>
      <c r="P784">
        <v>2017</v>
      </c>
      <c r="Q784">
        <v>9</v>
      </c>
      <c r="R784">
        <v>13</v>
      </c>
      <c r="S784" t="s">
        <v>30</v>
      </c>
      <c r="T784" t="s">
        <v>42</v>
      </c>
      <c r="U784" t="s">
        <v>42</v>
      </c>
      <c r="V784" t="s">
        <v>36</v>
      </c>
      <c r="W784" t="s">
        <v>35</v>
      </c>
    </row>
    <row r="785" spans="1:24" x14ac:dyDescent="0.25">
      <c r="A785">
        <v>808</v>
      </c>
      <c r="B785" t="s">
        <v>15</v>
      </c>
      <c r="C785">
        <v>104.153640089571</v>
      </c>
      <c r="D785">
        <v>13.6758823395613</v>
      </c>
      <c r="E785" t="s">
        <v>79</v>
      </c>
      <c r="F785">
        <v>101</v>
      </c>
      <c r="G785">
        <v>2.65494375900886E-3</v>
      </c>
      <c r="H785">
        <v>1.09296155592459</v>
      </c>
      <c r="I785" t="s">
        <v>65</v>
      </c>
      <c r="J785" t="s">
        <v>16</v>
      </c>
      <c r="K785" t="s">
        <v>39</v>
      </c>
      <c r="L785">
        <v>1</v>
      </c>
      <c r="M785" t="s">
        <v>62</v>
      </c>
      <c r="N785" t="s">
        <v>62</v>
      </c>
      <c r="O785" t="b">
        <v>1</v>
      </c>
      <c r="P785">
        <v>2017</v>
      </c>
      <c r="Q785">
        <v>9</v>
      </c>
      <c r="R785">
        <v>13</v>
      </c>
      <c r="S785" t="s">
        <v>30</v>
      </c>
      <c r="T785" t="s">
        <v>62</v>
      </c>
      <c r="U785" t="s">
        <v>62</v>
      </c>
      <c r="V785" t="s">
        <v>36</v>
      </c>
      <c r="W785" t="s">
        <v>35</v>
      </c>
      <c r="X785" t="s">
        <v>84</v>
      </c>
    </row>
    <row r="786" spans="1:24" x14ac:dyDescent="0.25">
      <c r="A786">
        <v>849</v>
      </c>
      <c r="B786" t="s">
        <v>15</v>
      </c>
      <c r="C786">
        <v>106.07892738294601</v>
      </c>
      <c r="D786">
        <v>13.704896754049701</v>
      </c>
      <c r="E786" t="s">
        <v>79</v>
      </c>
      <c r="F786">
        <v>85</v>
      </c>
      <c r="G786">
        <v>7.4379543712830001E-3</v>
      </c>
      <c r="H786">
        <v>3.78096724855705</v>
      </c>
      <c r="I786" t="s">
        <v>58</v>
      </c>
      <c r="J786" t="s">
        <v>16</v>
      </c>
      <c r="K786" t="s">
        <v>39</v>
      </c>
      <c r="L786">
        <v>1</v>
      </c>
      <c r="M786" t="s">
        <v>69</v>
      </c>
      <c r="N786" t="s">
        <v>69</v>
      </c>
      <c r="O786" t="b">
        <v>1</v>
      </c>
      <c r="P786">
        <v>2017</v>
      </c>
      <c r="Q786">
        <v>9</v>
      </c>
      <c r="R786">
        <v>13</v>
      </c>
      <c r="S786" t="s">
        <v>30</v>
      </c>
      <c r="T786" t="s">
        <v>62</v>
      </c>
      <c r="U786" t="s">
        <v>62</v>
      </c>
      <c r="V786" t="s">
        <v>36</v>
      </c>
      <c r="W786" t="s">
        <v>35</v>
      </c>
    </row>
    <row r="787" spans="1:24" x14ac:dyDescent="0.25">
      <c r="A787">
        <v>3</v>
      </c>
      <c r="B787" t="s">
        <v>15</v>
      </c>
      <c r="C787">
        <v>105.146449393422</v>
      </c>
      <c r="D787">
        <v>13.776239726661499</v>
      </c>
      <c r="E787" t="s">
        <v>79</v>
      </c>
      <c r="F787">
        <v>66</v>
      </c>
      <c r="G787">
        <v>4.5093953314721304E-3</v>
      </c>
      <c r="H787">
        <v>2.6962871217253701</v>
      </c>
      <c r="I787" t="s">
        <v>43</v>
      </c>
      <c r="J787" t="s">
        <v>16</v>
      </c>
      <c r="K787" t="s">
        <v>39</v>
      </c>
      <c r="L787">
        <v>1</v>
      </c>
      <c r="M787" t="s">
        <v>37</v>
      </c>
      <c r="N787" t="s">
        <v>37</v>
      </c>
      <c r="O787" t="b">
        <v>1</v>
      </c>
      <c r="P787">
        <v>2017</v>
      </c>
      <c r="Q787">
        <v>9</v>
      </c>
      <c r="R787">
        <v>13</v>
      </c>
      <c r="S787" t="s">
        <v>30</v>
      </c>
      <c r="T787" t="s">
        <v>37</v>
      </c>
      <c r="U787" t="s">
        <v>37</v>
      </c>
      <c r="V787" t="s">
        <v>36</v>
      </c>
      <c r="W787" t="s">
        <v>35</v>
      </c>
    </row>
    <row r="788" spans="1:24" x14ac:dyDescent="0.25">
      <c r="A788">
        <v>251</v>
      </c>
      <c r="B788" t="s">
        <v>15</v>
      </c>
      <c r="C788">
        <v>106.687698201714</v>
      </c>
      <c r="D788">
        <v>14.0698640036964</v>
      </c>
      <c r="E788" t="s">
        <v>79</v>
      </c>
      <c r="F788">
        <v>120</v>
      </c>
      <c r="G788">
        <v>1.23132243830632E-2</v>
      </c>
      <c r="H788">
        <v>4.4675883814251502</v>
      </c>
      <c r="I788" t="s">
        <v>58</v>
      </c>
      <c r="J788" t="s">
        <v>16</v>
      </c>
      <c r="K788" t="s">
        <v>39</v>
      </c>
      <c r="L788">
        <v>1</v>
      </c>
      <c r="M788" t="s">
        <v>42</v>
      </c>
      <c r="N788" t="s">
        <v>42</v>
      </c>
      <c r="O788" t="b">
        <v>1</v>
      </c>
      <c r="P788">
        <v>2017</v>
      </c>
      <c r="Q788">
        <v>9</v>
      </c>
      <c r="R788">
        <v>13</v>
      </c>
      <c r="S788" t="s">
        <v>30</v>
      </c>
      <c r="T788" t="s">
        <v>42</v>
      </c>
      <c r="U788" t="s">
        <v>42</v>
      </c>
      <c r="V788" t="s">
        <v>36</v>
      </c>
      <c r="W788" t="s">
        <v>35</v>
      </c>
    </row>
    <row r="789" spans="1:24" x14ac:dyDescent="0.25">
      <c r="A789">
        <v>656</v>
      </c>
      <c r="B789" t="s">
        <v>15</v>
      </c>
      <c r="C789">
        <v>106.009968142351</v>
      </c>
      <c r="D789">
        <v>12.173384974045</v>
      </c>
      <c r="E789" t="s">
        <v>79</v>
      </c>
      <c r="F789">
        <v>25</v>
      </c>
      <c r="G789">
        <v>4.6861173417938103E-3</v>
      </c>
      <c r="H789">
        <v>3.5985646693739799</v>
      </c>
      <c r="I789" t="s">
        <v>45</v>
      </c>
      <c r="J789" t="s">
        <v>16</v>
      </c>
      <c r="K789" t="s">
        <v>39</v>
      </c>
      <c r="L789">
        <v>1</v>
      </c>
      <c r="M789" t="s">
        <v>37</v>
      </c>
      <c r="N789" t="s">
        <v>37</v>
      </c>
      <c r="O789" t="b">
        <v>1</v>
      </c>
      <c r="P789">
        <v>2017</v>
      </c>
      <c r="Q789">
        <v>9</v>
      </c>
      <c r="R789">
        <v>13</v>
      </c>
      <c r="S789" t="s">
        <v>30</v>
      </c>
      <c r="T789" t="s">
        <v>37</v>
      </c>
      <c r="U789" t="s">
        <v>37</v>
      </c>
      <c r="V789" t="s">
        <v>36</v>
      </c>
      <c r="W789" t="s">
        <v>35</v>
      </c>
    </row>
    <row r="790" spans="1:24" x14ac:dyDescent="0.25">
      <c r="A790">
        <v>147</v>
      </c>
      <c r="B790" t="s">
        <v>15</v>
      </c>
      <c r="C790">
        <v>107.31090206406201</v>
      </c>
      <c r="D790">
        <v>12.861351111827201</v>
      </c>
      <c r="E790" t="s">
        <v>79</v>
      </c>
      <c r="F790">
        <v>214</v>
      </c>
      <c r="G790">
        <v>5.3351966260704502E-3</v>
      </c>
      <c r="H790">
        <v>0.57523070585520397</v>
      </c>
      <c r="I790" t="s">
        <v>72</v>
      </c>
      <c r="J790" t="s">
        <v>16</v>
      </c>
      <c r="K790" t="s">
        <v>39</v>
      </c>
      <c r="L790">
        <v>1</v>
      </c>
      <c r="M790" t="s">
        <v>42</v>
      </c>
      <c r="N790" t="s">
        <v>42</v>
      </c>
      <c r="O790" t="b">
        <v>1</v>
      </c>
      <c r="P790">
        <v>2017</v>
      </c>
      <c r="Q790">
        <v>9</v>
      </c>
      <c r="R790">
        <v>13</v>
      </c>
      <c r="S790" t="s">
        <v>30</v>
      </c>
      <c r="T790" t="s">
        <v>42</v>
      </c>
      <c r="U790" t="s">
        <v>42</v>
      </c>
      <c r="V790" t="s">
        <v>36</v>
      </c>
      <c r="W790" t="s">
        <v>35</v>
      </c>
    </row>
    <row r="791" spans="1:24" x14ac:dyDescent="0.25">
      <c r="A791">
        <v>697</v>
      </c>
      <c r="B791" t="s">
        <v>15</v>
      </c>
      <c r="C791">
        <v>103.60926868643401</v>
      </c>
      <c r="D791">
        <v>14.102465632367499</v>
      </c>
      <c r="E791" t="s">
        <v>55</v>
      </c>
      <c r="F791">
        <v>44</v>
      </c>
      <c r="G791">
        <v>1.7533050783065901E-3</v>
      </c>
      <c r="H791">
        <v>4.3977378805181999</v>
      </c>
      <c r="I791" t="s">
        <v>17</v>
      </c>
      <c r="J791" t="s">
        <v>16</v>
      </c>
      <c r="K791" t="s">
        <v>39</v>
      </c>
      <c r="L791">
        <v>1</v>
      </c>
      <c r="M791" t="s">
        <v>54</v>
      </c>
      <c r="N791" t="s">
        <v>54</v>
      </c>
      <c r="O791" t="b">
        <v>1</v>
      </c>
      <c r="P791">
        <v>2017</v>
      </c>
      <c r="Q791">
        <v>9</v>
      </c>
      <c r="R791">
        <v>14</v>
      </c>
      <c r="S791" t="s">
        <v>53</v>
      </c>
      <c r="T791" t="s">
        <v>54</v>
      </c>
      <c r="U791" t="s">
        <v>54</v>
      </c>
      <c r="V791" t="s">
        <v>36</v>
      </c>
      <c r="W791" t="s">
        <v>35</v>
      </c>
    </row>
    <row r="792" spans="1:24" x14ac:dyDescent="0.25">
      <c r="A792">
        <v>427</v>
      </c>
      <c r="B792" t="s">
        <v>15</v>
      </c>
      <c r="C792">
        <v>106.331726688713</v>
      </c>
      <c r="D792">
        <v>12.872181635151</v>
      </c>
      <c r="E792" t="s">
        <v>79</v>
      </c>
      <c r="F792">
        <v>119</v>
      </c>
      <c r="G792">
        <v>1.2155348094965299E-2</v>
      </c>
      <c r="H792">
        <v>4.4528131201634702</v>
      </c>
      <c r="I792" t="s">
        <v>45</v>
      </c>
      <c r="J792" t="s">
        <v>16</v>
      </c>
      <c r="K792" t="s">
        <v>39</v>
      </c>
      <c r="L792">
        <v>1</v>
      </c>
      <c r="M792" t="s">
        <v>42</v>
      </c>
      <c r="N792" t="s">
        <v>42</v>
      </c>
      <c r="O792" t="b">
        <v>1</v>
      </c>
      <c r="P792">
        <v>2017</v>
      </c>
      <c r="Q792">
        <v>9</v>
      </c>
      <c r="R792">
        <v>13</v>
      </c>
      <c r="S792" t="s">
        <v>30</v>
      </c>
      <c r="T792" t="s">
        <v>42</v>
      </c>
      <c r="U792" t="s">
        <v>42</v>
      </c>
      <c r="V792" t="s">
        <v>36</v>
      </c>
      <c r="W792" t="s">
        <v>35</v>
      </c>
    </row>
    <row r="793" spans="1:24" x14ac:dyDescent="0.25">
      <c r="A793">
        <v>423</v>
      </c>
      <c r="B793" t="s">
        <v>15</v>
      </c>
      <c r="C793">
        <v>106.593461785703</v>
      </c>
      <c r="D793">
        <v>13.5215080091785</v>
      </c>
      <c r="E793" t="s">
        <v>79</v>
      </c>
      <c r="F793">
        <v>86</v>
      </c>
      <c r="G793">
        <v>2.3271637551732899E-3</v>
      </c>
      <c r="H793">
        <v>3.9376847254962302</v>
      </c>
      <c r="I793" t="s">
        <v>48</v>
      </c>
      <c r="J793" t="s">
        <v>16</v>
      </c>
      <c r="K793" t="s">
        <v>39</v>
      </c>
      <c r="L793">
        <v>1</v>
      </c>
      <c r="M793" t="s">
        <v>42</v>
      </c>
      <c r="N793" t="s">
        <v>42</v>
      </c>
      <c r="O793" t="b">
        <v>1</v>
      </c>
      <c r="P793">
        <v>2017</v>
      </c>
      <c r="Q793">
        <v>9</v>
      </c>
      <c r="R793">
        <v>13</v>
      </c>
      <c r="S793" t="s">
        <v>30</v>
      </c>
      <c r="T793" t="s">
        <v>42</v>
      </c>
      <c r="U793" t="s">
        <v>42</v>
      </c>
      <c r="V793" t="s">
        <v>36</v>
      </c>
      <c r="W793" t="s">
        <v>35</v>
      </c>
    </row>
    <row r="794" spans="1:24" x14ac:dyDescent="0.25">
      <c r="A794">
        <v>111</v>
      </c>
      <c r="B794" t="s">
        <v>15</v>
      </c>
      <c r="C794">
        <v>107.016990844875</v>
      </c>
      <c r="D794">
        <v>12.375703940188499</v>
      </c>
      <c r="E794" t="s">
        <v>79</v>
      </c>
      <c r="F794">
        <v>491</v>
      </c>
      <c r="G794">
        <v>2.2523465107755101E-3</v>
      </c>
      <c r="H794">
        <v>5.8400826598799096</v>
      </c>
      <c r="I794" t="s">
        <v>72</v>
      </c>
      <c r="J794" t="s">
        <v>16</v>
      </c>
      <c r="K794" t="s">
        <v>39</v>
      </c>
      <c r="L794">
        <v>1</v>
      </c>
      <c r="M794" t="s">
        <v>54</v>
      </c>
      <c r="N794" t="s">
        <v>54</v>
      </c>
      <c r="O794" t="b">
        <v>1</v>
      </c>
      <c r="P794">
        <v>2017</v>
      </c>
      <c r="Q794">
        <v>9</v>
      </c>
      <c r="R794">
        <v>13</v>
      </c>
      <c r="S794" t="s">
        <v>30</v>
      </c>
      <c r="T794" t="s">
        <v>62</v>
      </c>
      <c r="U794" t="s">
        <v>62</v>
      </c>
      <c r="V794" t="s">
        <v>36</v>
      </c>
      <c r="W794" t="s">
        <v>35</v>
      </c>
      <c r="X794" t="s">
        <v>84</v>
      </c>
    </row>
    <row r="795" spans="1:24" x14ac:dyDescent="0.25">
      <c r="A795">
        <v>629</v>
      </c>
      <c r="B795" t="s">
        <v>15</v>
      </c>
      <c r="C795">
        <v>103.700998371548</v>
      </c>
      <c r="D795">
        <v>10.709352057000499</v>
      </c>
      <c r="E795" t="s">
        <v>79</v>
      </c>
      <c r="F795">
        <v>12</v>
      </c>
      <c r="G795">
        <v>6.3666919038489599E-3</v>
      </c>
      <c r="H795">
        <v>5.1526053749444598</v>
      </c>
      <c r="I795" t="s">
        <v>56</v>
      </c>
      <c r="J795" t="s">
        <v>16</v>
      </c>
      <c r="K795" t="s">
        <v>39</v>
      </c>
      <c r="L795">
        <v>1</v>
      </c>
      <c r="M795" t="s">
        <v>37</v>
      </c>
      <c r="N795" t="s">
        <v>37</v>
      </c>
      <c r="O795" t="b">
        <v>1</v>
      </c>
      <c r="P795">
        <v>2017</v>
      </c>
      <c r="Q795">
        <v>9</v>
      </c>
      <c r="R795">
        <v>13</v>
      </c>
      <c r="S795" t="s">
        <v>30</v>
      </c>
      <c r="T795" t="s">
        <v>37</v>
      </c>
      <c r="U795" t="s">
        <v>37</v>
      </c>
      <c r="V795" t="s">
        <v>36</v>
      </c>
      <c r="W795" t="s">
        <v>35</v>
      </c>
    </row>
    <row r="796" spans="1:24" x14ac:dyDescent="0.25">
      <c r="A796">
        <v>622</v>
      </c>
      <c r="B796" t="s">
        <v>15</v>
      </c>
      <c r="C796">
        <v>104.06535308948401</v>
      </c>
      <c r="D796">
        <v>12.454825713186599</v>
      </c>
      <c r="E796" t="s">
        <v>79</v>
      </c>
      <c r="F796">
        <v>122</v>
      </c>
      <c r="G796">
        <v>0.13481876413240301</v>
      </c>
      <c r="H796">
        <v>5.1185007289835296</v>
      </c>
      <c r="I796" t="s">
        <v>40</v>
      </c>
      <c r="J796" t="s">
        <v>16</v>
      </c>
      <c r="K796" t="s">
        <v>39</v>
      </c>
      <c r="L796">
        <v>1</v>
      </c>
      <c r="M796" t="s">
        <v>42</v>
      </c>
      <c r="N796" t="s">
        <v>42</v>
      </c>
      <c r="O796" t="b">
        <v>1</v>
      </c>
      <c r="P796">
        <v>2017</v>
      </c>
      <c r="Q796">
        <v>9</v>
      </c>
      <c r="R796">
        <v>13</v>
      </c>
      <c r="S796" t="s">
        <v>30</v>
      </c>
      <c r="T796" t="s">
        <v>42</v>
      </c>
      <c r="U796" t="s">
        <v>42</v>
      </c>
      <c r="V796" t="s">
        <v>36</v>
      </c>
      <c r="W796" t="s">
        <v>35</v>
      </c>
    </row>
    <row r="797" spans="1:24" x14ac:dyDescent="0.25">
      <c r="A797">
        <v>472</v>
      </c>
      <c r="B797" t="s">
        <v>15</v>
      </c>
      <c r="C797">
        <v>103.813712585925</v>
      </c>
      <c r="D797">
        <v>13.5825574709612</v>
      </c>
      <c r="E797" t="s">
        <v>79</v>
      </c>
      <c r="F797">
        <v>35</v>
      </c>
      <c r="G797">
        <v>2.7264626018270299E-3</v>
      </c>
      <c r="H797">
        <v>4.0089886061274997</v>
      </c>
      <c r="I797" t="s">
        <v>65</v>
      </c>
      <c r="J797" t="s">
        <v>16</v>
      </c>
      <c r="K797" t="s">
        <v>39</v>
      </c>
      <c r="L797">
        <v>1</v>
      </c>
      <c r="M797" t="s">
        <v>37</v>
      </c>
      <c r="N797" t="s">
        <v>37</v>
      </c>
      <c r="O797" t="b">
        <v>1</v>
      </c>
      <c r="P797">
        <v>2017</v>
      </c>
      <c r="Q797">
        <v>9</v>
      </c>
      <c r="R797">
        <v>13</v>
      </c>
      <c r="S797" t="s">
        <v>30</v>
      </c>
      <c r="T797" t="s">
        <v>37</v>
      </c>
      <c r="U797" t="s">
        <v>37</v>
      </c>
      <c r="V797" t="s">
        <v>36</v>
      </c>
      <c r="W797" t="s">
        <v>35</v>
      </c>
    </row>
    <row r="798" spans="1:24" x14ac:dyDescent="0.25">
      <c r="A798">
        <v>929</v>
      </c>
      <c r="B798" t="s">
        <v>15</v>
      </c>
      <c r="C798">
        <v>104.755843039423</v>
      </c>
      <c r="D798">
        <v>14.387099045004801</v>
      </c>
      <c r="E798" t="s">
        <v>79</v>
      </c>
      <c r="F798">
        <v>130</v>
      </c>
      <c r="G798">
        <v>5.5395279274513799E-2</v>
      </c>
      <c r="H798">
        <v>3.6298857015461898</v>
      </c>
      <c r="I798" t="s">
        <v>43</v>
      </c>
      <c r="J798" t="s">
        <v>16</v>
      </c>
      <c r="K798" t="s">
        <v>39</v>
      </c>
      <c r="L798">
        <v>1</v>
      </c>
      <c r="M798" t="s">
        <v>42</v>
      </c>
      <c r="N798" t="s">
        <v>42</v>
      </c>
      <c r="O798" t="b">
        <v>1</v>
      </c>
      <c r="P798">
        <v>2017</v>
      </c>
      <c r="Q798">
        <v>9</v>
      </c>
      <c r="R798">
        <v>13</v>
      </c>
      <c r="S798" t="s">
        <v>30</v>
      </c>
      <c r="T798" t="s">
        <v>42</v>
      </c>
      <c r="U798" t="s">
        <v>42</v>
      </c>
      <c r="V798" t="s">
        <v>36</v>
      </c>
      <c r="W798" t="s">
        <v>35</v>
      </c>
    </row>
    <row r="799" spans="1:24" x14ac:dyDescent="0.25">
      <c r="A799">
        <v>886</v>
      </c>
      <c r="B799" t="s">
        <v>15</v>
      </c>
      <c r="C799">
        <v>105.042441092122</v>
      </c>
      <c r="D799">
        <v>14.0164103257755</v>
      </c>
      <c r="E799" t="s">
        <v>79</v>
      </c>
      <c r="F799">
        <v>110</v>
      </c>
      <c r="G799">
        <v>1.20821732279558E-2</v>
      </c>
      <c r="H799">
        <v>5.3084164545827504</v>
      </c>
      <c r="I799" t="s">
        <v>43</v>
      </c>
      <c r="J799" t="s">
        <v>16</v>
      </c>
      <c r="K799" t="s">
        <v>39</v>
      </c>
      <c r="L799">
        <v>1</v>
      </c>
      <c r="M799" t="s">
        <v>42</v>
      </c>
      <c r="N799" t="s">
        <v>42</v>
      </c>
      <c r="O799" t="b">
        <v>1</v>
      </c>
      <c r="P799">
        <v>2017</v>
      </c>
      <c r="Q799">
        <v>9</v>
      </c>
      <c r="R799">
        <v>13</v>
      </c>
      <c r="S799" t="s">
        <v>30</v>
      </c>
      <c r="T799" t="s">
        <v>42</v>
      </c>
      <c r="U799" t="s">
        <v>42</v>
      </c>
      <c r="V799" t="s">
        <v>36</v>
      </c>
      <c r="W799" t="s">
        <v>35</v>
      </c>
    </row>
    <row r="800" spans="1:24" x14ac:dyDescent="0.25">
      <c r="A800">
        <v>599</v>
      </c>
      <c r="B800" t="s">
        <v>15</v>
      </c>
      <c r="C800">
        <v>102.383964380451</v>
      </c>
      <c r="D800">
        <v>13.387188795382</v>
      </c>
      <c r="E800" t="s">
        <v>41</v>
      </c>
      <c r="F800">
        <v>245</v>
      </c>
      <c r="G800">
        <v>5.6903922392341301E-2</v>
      </c>
      <c r="H800">
        <v>1.1978629500084801</v>
      </c>
      <c r="I800" t="s">
        <v>49</v>
      </c>
      <c r="J800" t="s">
        <v>16</v>
      </c>
      <c r="K800" t="s">
        <v>39</v>
      </c>
      <c r="L800">
        <v>1</v>
      </c>
      <c r="M800" t="s">
        <v>59</v>
      </c>
      <c r="N800" t="s">
        <v>59</v>
      </c>
      <c r="O800" t="b">
        <v>1</v>
      </c>
      <c r="P800">
        <v>2017</v>
      </c>
      <c r="Q800">
        <v>9</v>
      </c>
      <c r="R800">
        <v>14</v>
      </c>
      <c r="S800" t="s">
        <v>30</v>
      </c>
      <c r="T800" t="s">
        <v>42</v>
      </c>
      <c r="U800" t="s">
        <v>42</v>
      </c>
      <c r="V800" t="s">
        <v>36</v>
      </c>
      <c r="W800" t="s">
        <v>35</v>
      </c>
    </row>
    <row r="801" spans="1:24" x14ac:dyDescent="0.25">
      <c r="A801">
        <v>69</v>
      </c>
      <c r="B801" t="s">
        <v>15</v>
      </c>
      <c r="C801">
        <v>104.20526432058</v>
      </c>
      <c r="D801">
        <v>11.0894151206316</v>
      </c>
      <c r="E801" t="s">
        <v>57</v>
      </c>
      <c r="F801">
        <v>113</v>
      </c>
      <c r="G801">
        <v>3.2867511207061703E-2</v>
      </c>
      <c r="H801">
        <v>4.4622369388949004</v>
      </c>
      <c r="I801" t="s">
        <v>68</v>
      </c>
      <c r="J801" t="s">
        <v>16</v>
      </c>
      <c r="K801" t="s">
        <v>39</v>
      </c>
      <c r="L801">
        <v>1</v>
      </c>
      <c r="M801" t="s">
        <v>42</v>
      </c>
      <c r="N801" t="s">
        <v>42</v>
      </c>
      <c r="O801" t="b">
        <v>1</v>
      </c>
      <c r="P801">
        <v>2017</v>
      </c>
      <c r="Q801">
        <v>9</v>
      </c>
      <c r="R801">
        <v>13</v>
      </c>
      <c r="S801" t="s">
        <v>47</v>
      </c>
      <c r="T801" t="s">
        <v>37</v>
      </c>
      <c r="U801" t="s">
        <v>37</v>
      </c>
      <c r="V801" t="s">
        <v>36</v>
      </c>
      <c r="W801" t="s">
        <v>35</v>
      </c>
    </row>
    <row r="802" spans="1:24" x14ac:dyDescent="0.25">
      <c r="A802">
        <v>737</v>
      </c>
      <c r="B802" t="s">
        <v>15</v>
      </c>
      <c r="C802">
        <v>104.643679511833</v>
      </c>
      <c r="D802">
        <v>13.058740523752199</v>
      </c>
      <c r="E802" t="s">
        <v>55</v>
      </c>
      <c r="F802">
        <v>24</v>
      </c>
      <c r="G802">
        <v>1.49860618297539E-3</v>
      </c>
      <c r="H802">
        <v>3.23402767424172</v>
      </c>
      <c r="I802" t="s">
        <v>70</v>
      </c>
      <c r="J802" t="s">
        <v>16</v>
      </c>
      <c r="K802" t="s">
        <v>39</v>
      </c>
      <c r="L802">
        <v>1</v>
      </c>
      <c r="M802" t="s">
        <v>54</v>
      </c>
      <c r="N802" t="s">
        <v>54</v>
      </c>
      <c r="O802" t="b">
        <v>1</v>
      </c>
      <c r="P802">
        <v>2017</v>
      </c>
      <c r="Q802">
        <v>9</v>
      </c>
      <c r="R802">
        <v>13</v>
      </c>
      <c r="S802" t="s">
        <v>53</v>
      </c>
      <c r="T802" t="s">
        <v>37</v>
      </c>
      <c r="U802" t="s">
        <v>37</v>
      </c>
      <c r="V802" t="s">
        <v>36</v>
      </c>
      <c r="W802" t="s">
        <v>35</v>
      </c>
    </row>
    <row r="803" spans="1:24" x14ac:dyDescent="0.25">
      <c r="A803">
        <v>669</v>
      </c>
      <c r="B803" t="s">
        <v>15</v>
      </c>
      <c r="C803">
        <v>105.148801312551</v>
      </c>
      <c r="D803">
        <v>11.6493847403384</v>
      </c>
      <c r="E803" t="s">
        <v>79</v>
      </c>
      <c r="F803">
        <v>9</v>
      </c>
      <c r="G803" s="1">
        <v>9.8251483870618293E-4</v>
      </c>
      <c r="H803">
        <v>3.7361129580622601</v>
      </c>
      <c r="I803" t="s">
        <v>66</v>
      </c>
      <c r="J803" t="s">
        <v>16</v>
      </c>
      <c r="K803" t="s">
        <v>39</v>
      </c>
      <c r="L803">
        <v>1</v>
      </c>
      <c r="M803" t="s">
        <v>37</v>
      </c>
      <c r="N803" t="s">
        <v>37</v>
      </c>
      <c r="O803" t="b">
        <v>1</v>
      </c>
      <c r="P803">
        <v>2017</v>
      </c>
      <c r="Q803">
        <v>9</v>
      </c>
      <c r="R803">
        <v>13</v>
      </c>
      <c r="S803" t="s">
        <v>30</v>
      </c>
      <c r="T803" t="s">
        <v>37</v>
      </c>
      <c r="U803" t="s">
        <v>37</v>
      </c>
      <c r="V803" t="s">
        <v>36</v>
      </c>
      <c r="W803" t="s">
        <v>35</v>
      </c>
    </row>
    <row r="804" spans="1:24" x14ac:dyDescent="0.25">
      <c r="A804">
        <v>401</v>
      </c>
      <c r="B804" t="s">
        <v>15</v>
      </c>
      <c r="C804">
        <v>104.91171081099201</v>
      </c>
      <c r="D804">
        <v>12.9004998717032</v>
      </c>
      <c r="E804" t="s">
        <v>41</v>
      </c>
      <c r="F804">
        <v>18</v>
      </c>
      <c r="G804" s="1">
        <v>6.9222075098667997E-4</v>
      </c>
      <c r="H804">
        <v>3.3426473555777201</v>
      </c>
      <c r="I804" t="s">
        <v>70</v>
      </c>
      <c r="J804" t="s">
        <v>16</v>
      </c>
      <c r="K804" t="s">
        <v>39</v>
      </c>
      <c r="L804">
        <v>1</v>
      </c>
      <c r="M804" t="s">
        <v>64</v>
      </c>
      <c r="N804" t="s">
        <v>64</v>
      </c>
      <c r="O804" t="b">
        <v>1</v>
      </c>
      <c r="P804">
        <v>2017</v>
      </c>
      <c r="Q804">
        <v>9</v>
      </c>
      <c r="R804">
        <v>14</v>
      </c>
      <c r="S804" t="s">
        <v>30</v>
      </c>
      <c r="T804" t="s">
        <v>59</v>
      </c>
      <c r="U804" t="s">
        <v>59</v>
      </c>
      <c r="V804" t="s">
        <v>36</v>
      </c>
      <c r="W804" t="s">
        <v>35</v>
      </c>
    </row>
    <row r="805" spans="1:24" x14ac:dyDescent="0.25">
      <c r="A805">
        <v>678</v>
      </c>
      <c r="B805" t="s">
        <v>15</v>
      </c>
      <c r="C805">
        <v>104.808405576498</v>
      </c>
      <c r="D805">
        <v>13.8041679118468</v>
      </c>
      <c r="E805" t="s">
        <v>57</v>
      </c>
      <c r="F805">
        <v>69</v>
      </c>
      <c r="G805">
        <v>3.1047871511326098E-3</v>
      </c>
      <c r="H805">
        <v>0.79669295636696202</v>
      </c>
      <c r="I805" t="s">
        <v>43</v>
      </c>
      <c r="J805" t="s">
        <v>16</v>
      </c>
      <c r="K805" t="s">
        <v>39</v>
      </c>
      <c r="L805">
        <v>1</v>
      </c>
      <c r="M805" t="s">
        <v>42</v>
      </c>
      <c r="N805" t="s">
        <v>42</v>
      </c>
      <c r="O805" t="b">
        <v>1</v>
      </c>
      <c r="P805">
        <v>2017</v>
      </c>
      <c r="Q805">
        <v>9</v>
      </c>
      <c r="R805">
        <v>13</v>
      </c>
      <c r="S805" t="s">
        <v>47</v>
      </c>
      <c r="T805" t="s">
        <v>37</v>
      </c>
      <c r="U805" t="s">
        <v>37</v>
      </c>
      <c r="V805" t="s">
        <v>36</v>
      </c>
      <c r="W805" t="s">
        <v>35</v>
      </c>
    </row>
    <row r="806" spans="1:24" x14ac:dyDescent="0.25">
      <c r="A806">
        <v>852</v>
      </c>
      <c r="B806" t="s">
        <v>15</v>
      </c>
      <c r="C806">
        <v>103.923773500647</v>
      </c>
      <c r="D806">
        <v>12.3606747772492</v>
      </c>
      <c r="E806" t="s">
        <v>79</v>
      </c>
      <c r="F806">
        <v>48</v>
      </c>
      <c r="G806">
        <v>2.9500018888203002E-3</v>
      </c>
      <c r="H806">
        <v>5.6874302823525102</v>
      </c>
      <c r="I806" t="s">
        <v>40</v>
      </c>
      <c r="J806" t="s">
        <v>16</v>
      </c>
      <c r="K806" t="s">
        <v>39</v>
      </c>
      <c r="L806">
        <v>1</v>
      </c>
      <c r="M806" t="s">
        <v>37</v>
      </c>
      <c r="N806" t="s">
        <v>37</v>
      </c>
      <c r="O806" t="b">
        <v>1</v>
      </c>
      <c r="P806">
        <v>2017</v>
      </c>
      <c r="Q806">
        <v>9</v>
      </c>
      <c r="R806">
        <v>13</v>
      </c>
      <c r="S806" t="s">
        <v>30</v>
      </c>
      <c r="T806" t="s">
        <v>37</v>
      </c>
      <c r="U806" t="s">
        <v>37</v>
      </c>
      <c r="V806" t="s">
        <v>36</v>
      </c>
      <c r="W806" t="s">
        <v>35</v>
      </c>
    </row>
    <row r="807" spans="1:24" x14ac:dyDescent="0.25">
      <c r="A807">
        <v>141</v>
      </c>
      <c r="B807" t="s">
        <v>15</v>
      </c>
      <c r="C807">
        <v>103.566298878214</v>
      </c>
      <c r="D807">
        <v>11.5880257716851</v>
      </c>
      <c r="E807" t="s">
        <v>79</v>
      </c>
      <c r="F807">
        <v>262</v>
      </c>
      <c r="G807">
        <v>1.2218086631568099E-2</v>
      </c>
      <c r="H807">
        <v>0.26190404884659102</v>
      </c>
      <c r="I807" t="s">
        <v>46</v>
      </c>
      <c r="J807" t="s">
        <v>16</v>
      </c>
      <c r="K807" t="s">
        <v>39</v>
      </c>
      <c r="L807">
        <v>1</v>
      </c>
      <c r="M807" t="s">
        <v>42</v>
      </c>
      <c r="N807" t="s">
        <v>42</v>
      </c>
      <c r="O807" t="b">
        <v>1</v>
      </c>
      <c r="P807">
        <v>2017</v>
      </c>
      <c r="Q807">
        <v>9</v>
      </c>
      <c r="R807">
        <v>13</v>
      </c>
      <c r="S807" t="s">
        <v>30</v>
      </c>
      <c r="T807" t="s">
        <v>42</v>
      </c>
      <c r="U807" t="s">
        <v>42</v>
      </c>
      <c r="V807" t="s">
        <v>36</v>
      </c>
      <c r="W807" t="s">
        <v>35</v>
      </c>
    </row>
    <row r="808" spans="1:24" x14ac:dyDescent="0.25">
      <c r="A808">
        <v>222</v>
      </c>
      <c r="B808" t="s">
        <v>15</v>
      </c>
      <c r="C808">
        <v>102.977997989953</v>
      </c>
      <c r="D808">
        <v>11.396061312520301</v>
      </c>
      <c r="E808" t="s">
        <v>79</v>
      </c>
      <c r="F808">
        <v>36</v>
      </c>
      <c r="G808">
        <v>0</v>
      </c>
      <c r="H808">
        <v>0</v>
      </c>
      <c r="I808" t="s">
        <v>46</v>
      </c>
      <c r="J808" t="s">
        <v>16</v>
      </c>
      <c r="K808" t="s">
        <v>39</v>
      </c>
      <c r="L808">
        <v>1</v>
      </c>
      <c r="M808" t="s">
        <v>42</v>
      </c>
      <c r="N808" t="s">
        <v>42</v>
      </c>
      <c r="O808" t="b">
        <v>1</v>
      </c>
      <c r="P808">
        <v>2017</v>
      </c>
      <c r="Q808">
        <v>9</v>
      </c>
      <c r="R808">
        <v>13</v>
      </c>
      <c r="S808" t="s">
        <v>30</v>
      </c>
      <c r="T808" t="s">
        <v>42</v>
      </c>
      <c r="U808" t="s">
        <v>42</v>
      </c>
      <c r="V808" t="s">
        <v>36</v>
      </c>
      <c r="W808" t="s">
        <v>35</v>
      </c>
    </row>
    <row r="809" spans="1:24" x14ac:dyDescent="0.25">
      <c r="A809">
        <v>550</v>
      </c>
      <c r="B809" t="s">
        <v>15</v>
      </c>
      <c r="C809">
        <v>105.297647248763</v>
      </c>
      <c r="D809">
        <v>12.3632017075274</v>
      </c>
      <c r="E809" t="s">
        <v>60</v>
      </c>
      <c r="F809">
        <v>46</v>
      </c>
      <c r="G809">
        <v>3.50613280243409E-3</v>
      </c>
      <c r="H809">
        <v>2.0104190777696398</v>
      </c>
      <c r="I809" t="s">
        <v>67</v>
      </c>
      <c r="J809" t="s">
        <v>16</v>
      </c>
      <c r="K809" t="s">
        <v>39</v>
      </c>
      <c r="L809">
        <v>1</v>
      </c>
      <c r="M809" t="s">
        <v>37</v>
      </c>
      <c r="N809" t="s">
        <v>37</v>
      </c>
      <c r="O809" t="b">
        <v>1</v>
      </c>
      <c r="P809">
        <v>2017</v>
      </c>
      <c r="Q809">
        <v>9</v>
      </c>
      <c r="R809">
        <v>15</v>
      </c>
      <c r="S809" t="s">
        <v>30</v>
      </c>
      <c r="T809" t="s">
        <v>62</v>
      </c>
      <c r="U809" t="s">
        <v>62</v>
      </c>
      <c r="V809" t="s">
        <v>36</v>
      </c>
      <c r="W809" t="s">
        <v>35</v>
      </c>
      <c r="X809" t="s">
        <v>83</v>
      </c>
    </row>
    <row r="810" spans="1:24" x14ac:dyDescent="0.25">
      <c r="A810">
        <v>227</v>
      </c>
      <c r="B810" t="s">
        <v>15</v>
      </c>
      <c r="C810">
        <v>104.557817053935</v>
      </c>
      <c r="D810">
        <v>12.034492141422801</v>
      </c>
      <c r="E810" t="s">
        <v>79</v>
      </c>
      <c r="F810">
        <v>44</v>
      </c>
      <c r="G810">
        <v>1.74008777062329E-3</v>
      </c>
      <c r="H810">
        <v>1.25367207758405</v>
      </c>
      <c r="I810" t="s">
        <v>63</v>
      </c>
      <c r="J810" t="s">
        <v>16</v>
      </c>
      <c r="K810" t="s">
        <v>39</v>
      </c>
      <c r="L810">
        <v>1</v>
      </c>
      <c r="M810" t="s">
        <v>37</v>
      </c>
      <c r="N810" t="s">
        <v>37</v>
      </c>
      <c r="O810" t="b">
        <v>1</v>
      </c>
      <c r="P810">
        <v>2017</v>
      </c>
      <c r="Q810">
        <v>9</v>
      </c>
      <c r="R810">
        <v>13</v>
      </c>
      <c r="S810" t="s">
        <v>30</v>
      </c>
      <c r="T810" t="s">
        <v>37</v>
      </c>
      <c r="U810" t="s">
        <v>37</v>
      </c>
      <c r="V810" t="s">
        <v>36</v>
      </c>
      <c r="W810" t="s">
        <v>35</v>
      </c>
    </row>
    <row r="811" spans="1:24" x14ac:dyDescent="0.25">
      <c r="A811">
        <v>538</v>
      </c>
      <c r="B811" t="s">
        <v>15</v>
      </c>
      <c r="C811">
        <v>104.54433563144801</v>
      </c>
      <c r="D811">
        <v>14.3128561053902</v>
      </c>
      <c r="E811" t="s">
        <v>79</v>
      </c>
      <c r="F811">
        <v>98</v>
      </c>
      <c r="G811">
        <v>1.7816503775773601E-3</v>
      </c>
      <c r="H811">
        <v>2.5635662209644501</v>
      </c>
      <c r="I811" t="s">
        <v>43</v>
      </c>
      <c r="J811" t="s">
        <v>16</v>
      </c>
      <c r="K811" t="s">
        <v>39</v>
      </c>
      <c r="L811">
        <v>1</v>
      </c>
      <c r="M811" t="s">
        <v>42</v>
      </c>
      <c r="N811" t="s">
        <v>42</v>
      </c>
      <c r="O811" t="b">
        <v>1</v>
      </c>
      <c r="P811">
        <v>2017</v>
      </c>
      <c r="Q811">
        <v>9</v>
      </c>
      <c r="R811">
        <v>13</v>
      </c>
      <c r="S811" t="s">
        <v>30</v>
      </c>
      <c r="T811" t="s">
        <v>42</v>
      </c>
      <c r="U811" t="s">
        <v>42</v>
      </c>
      <c r="V811" t="s">
        <v>36</v>
      </c>
      <c r="W811" t="s">
        <v>35</v>
      </c>
    </row>
    <row r="812" spans="1:24" x14ac:dyDescent="0.25">
      <c r="A812">
        <v>859</v>
      </c>
      <c r="B812" t="s">
        <v>15</v>
      </c>
      <c r="C812">
        <v>103.733979700888</v>
      </c>
      <c r="D812">
        <v>13.2081816454864</v>
      </c>
      <c r="E812" t="s">
        <v>79</v>
      </c>
      <c r="F812">
        <v>1</v>
      </c>
      <c r="G812" s="1">
        <v>2.7105054312137599E-20</v>
      </c>
      <c r="H812">
        <v>1.5707963267949001</v>
      </c>
      <c r="I812" t="s">
        <v>65</v>
      </c>
      <c r="J812" t="s">
        <v>16</v>
      </c>
      <c r="K812" t="s">
        <v>39</v>
      </c>
      <c r="L812">
        <v>1</v>
      </c>
      <c r="M812" t="s">
        <v>37</v>
      </c>
      <c r="N812" t="s">
        <v>37</v>
      </c>
      <c r="O812" t="b">
        <v>1</v>
      </c>
      <c r="P812">
        <v>2017</v>
      </c>
      <c r="Q812">
        <v>9</v>
      </c>
      <c r="R812">
        <v>13</v>
      </c>
      <c r="S812" t="s">
        <v>30</v>
      </c>
      <c r="T812" t="s">
        <v>37</v>
      </c>
      <c r="U812" t="s">
        <v>37</v>
      </c>
      <c r="V812" t="s">
        <v>36</v>
      </c>
      <c r="W812" t="s">
        <v>35</v>
      </c>
    </row>
    <row r="813" spans="1:24" x14ac:dyDescent="0.25">
      <c r="A813">
        <v>735</v>
      </c>
      <c r="B813" t="s">
        <v>15</v>
      </c>
      <c r="C813">
        <v>105.605271361078</v>
      </c>
      <c r="D813">
        <v>13.4020160816876</v>
      </c>
      <c r="E813" t="s">
        <v>79</v>
      </c>
      <c r="F813">
        <v>163</v>
      </c>
      <c r="G813">
        <v>5.2997864156948101E-3</v>
      </c>
      <c r="H813">
        <v>3.60201390443105</v>
      </c>
      <c r="I813" t="s">
        <v>58</v>
      </c>
      <c r="J813" t="s">
        <v>16</v>
      </c>
      <c r="K813" t="s">
        <v>39</v>
      </c>
      <c r="L813">
        <v>1</v>
      </c>
      <c r="M813" t="s">
        <v>42</v>
      </c>
      <c r="N813" t="s">
        <v>42</v>
      </c>
      <c r="O813" t="b">
        <v>1</v>
      </c>
      <c r="P813">
        <v>2017</v>
      </c>
      <c r="Q813">
        <v>9</v>
      </c>
      <c r="R813">
        <v>13</v>
      </c>
      <c r="S813" t="s">
        <v>30</v>
      </c>
      <c r="T813" t="s">
        <v>42</v>
      </c>
      <c r="U813" t="s">
        <v>42</v>
      </c>
      <c r="V813" t="s">
        <v>36</v>
      </c>
      <c r="W813" t="s">
        <v>35</v>
      </c>
    </row>
    <row r="814" spans="1:24" x14ac:dyDescent="0.25">
      <c r="A814">
        <v>467</v>
      </c>
      <c r="B814" t="s">
        <v>15</v>
      </c>
      <c r="C814">
        <v>106.502782855248</v>
      </c>
      <c r="D814">
        <v>13.2326791987782</v>
      </c>
      <c r="E814" t="s">
        <v>79</v>
      </c>
      <c r="F814">
        <v>158</v>
      </c>
      <c r="G814">
        <v>3.4097340546533198E-3</v>
      </c>
      <c r="H814">
        <v>5.0785797577092904</v>
      </c>
      <c r="I814" t="s">
        <v>72</v>
      </c>
      <c r="J814" t="s">
        <v>16</v>
      </c>
      <c r="K814" t="s">
        <v>39</v>
      </c>
      <c r="L814">
        <v>1</v>
      </c>
      <c r="M814" t="s">
        <v>50</v>
      </c>
      <c r="N814" t="s">
        <v>50</v>
      </c>
      <c r="O814" t="b">
        <v>1</v>
      </c>
      <c r="P814">
        <v>2017</v>
      </c>
      <c r="Q814">
        <v>9</v>
      </c>
      <c r="R814">
        <v>13</v>
      </c>
      <c r="S814" t="s">
        <v>30</v>
      </c>
      <c r="T814" t="s">
        <v>50</v>
      </c>
      <c r="U814" t="s">
        <v>50</v>
      </c>
      <c r="V814" t="s">
        <v>36</v>
      </c>
      <c r="W814" t="s">
        <v>35</v>
      </c>
      <c r="X814" t="s">
        <v>82</v>
      </c>
    </row>
    <row r="815" spans="1:24" x14ac:dyDescent="0.25">
      <c r="A815">
        <v>210</v>
      </c>
      <c r="B815" t="s">
        <v>15</v>
      </c>
      <c r="C815">
        <v>105.93335026017699</v>
      </c>
      <c r="D815">
        <v>13.196853036030999</v>
      </c>
      <c r="E815" t="s">
        <v>57</v>
      </c>
      <c r="F815">
        <v>69</v>
      </c>
      <c r="G815">
        <v>9.6970727880338406E-3</v>
      </c>
      <c r="H815">
        <v>1.91317969592368</v>
      </c>
      <c r="I815" t="s">
        <v>58</v>
      </c>
      <c r="J815" t="s">
        <v>16</v>
      </c>
      <c r="K815" t="s">
        <v>39</v>
      </c>
      <c r="L815">
        <v>1</v>
      </c>
      <c r="M815" t="s">
        <v>37</v>
      </c>
      <c r="N815" t="s">
        <v>37</v>
      </c>
      <c r="O815" t="b">
        <v>1</v>
      </c>
      <c r="P815">
        <v>2017</v>
      </c>
      <c r="Q815">
        <v>9</v>
      </c>
      <c r="R815">
        <v>14</v>
      </c>
      <c r="S815" t="s">
        <v>47</v>
      </c>
      <c r="T815" t="s">
        <v>37</v>
      </c>
      <c r="U815" t="s">
        <v>37</v>
      </c>
      <c r="V815" t="s">
        <v>36</v>
      </c>
      <c r="W815" t="s">
        <v>35</v>
      </c>
    </row>
    <row r="816" spans="1:24" x14ac:dyDescent="0.25">
      <c r="A816">
        <v>374</v>
      </c>
      <c r="B816" t="s">
        <v>15</v>
      </c>
      <c r="C816">
        <v>107.044191451016</v>
      </c>
      <c r="D816">
        <v>13.022453946048101</v>
      </c>
      <c r="E816" t="s">
        <v>57</v>
      </c>
      <c r="F816">
        <v>147</v>
      </c>
      <c r="G816">
        <v>3.39783445491138E-3</v>
      </c>
      <c r="H816">
        <v>5.2580825653332104</v>
      </c>
      <c r="I816" t="s">
        <v>72</v>
      </c>
      <c r="J816" t="s">
        <v>16</v>
      </c>
      <c r="K816" t="s">
        <v>39</v>
      </c>
      <c r="L816">
        <v>1</v>
      </c>
      <c r="M816" t="s">
        <v>37</v>
      </c>
      <c r="N816" t="s">
        <v>37</v>
      </c>
      <c r="O816" t="b">
        <v>1</v>
      </c>
      <c r="P816">
        <v>2017</v>
      </c>
      <c r="Q816">
        <v>9</v>
      </c>
      <c r="R816">
        <v>14</v>
      </c>
      <c r="S816" t="s">
        <v>47</v>
      </c>
      <c r="T816" t="s">
        <v>42</v>
      </c>
      <c r="U816" t="s">
        <v>42</v>
      </c>
      <c r="V816" t="s">
        <v>36</v>
      </c>
      <c r="W816" t="s">
        <v>35</v>
      </c>
    </row>
    <row r="817" spans="1:24" x14ac:dyDescent="0.25">
      <c r="A817">
        <v>16</v>
      </c>
      <c r="B817" t="s">
        <v>15</v>
      </c>
      <c r="C817">
        <v>106.54426887231401</v>
      </c>
      <c r="D817">
        <v>14.467352393366101</v>
      </c>
      <c r="E817" t="s">
        <v>79</v>
      </c>
      <c r="F817">
        <v>294</v>
      </c>
      <c r="G817">
        <v>3.6123919602680299E-2</v>
      </c>
      <c r="H817">
        <v>5.49577911052664</v>
      </c>
      <c r="I817" t="s">
        <v>58</v>
      </c>
      <c r="J817" t="s">
        <v>16</v>
      </c>
      <c r="K817" t="s">
        <v>39</v>
      </c>
      <c r="L817">
        <v>1</v>
      </c>
      <c r="M817" t="s">
        <v>42</v>
      </c>
      <c r="N817" t="s">
        <v>42</v>
      </c>
      <c r="O817" t="b">
        <v>1</v>
      </c>
      <c r="P817">
        <v>2017</v>
      </c>
      <c r="Q817">
        <v>9</v>
      </c>
      <c r="R817">
        <v>13</v>
      </c>
      <c r="S817" t="s">
        <v>30</v>
      </c>
      <c r="T817" t="s">
        <v>42</v>
      </c>
      <c r="U817" t="s">
        <v>42</v>
      </c>
      <c r="V817" t="s">
        <v>36</v>
      </c>
      <c r="W817" t="s">
        <v>35</v>
      </c>
    </row>
    <row r="818" spans="1:24" x14ac:dyDescent="0.25">
      <c r="A818">
        <v>723</v>
      </c>
      <c r="B818" t="s">
        <v>15</v>
      </c>
      <c r="C818">
        <v>107.445160351997</v>
      </c>
      <c r="D818">
        <v>13.7813307070788</v>
      </c>
      <c r="E818" t="s">
        <v>79</v>
      </c>
      <c r="F818">
        <v>141</v>
      </c>
      <c r="G818">
        <v>3.4937189946287399E-3</v>
      </c>
      <c r="H818">
        <v>5.5420996386557899</v>
      </c>
      <c r="I818" t="s">
        <v>48</v>
      </c>
      <c r="J818" t="s">
        <v>16</v>
      </c>
      <c r="K818" t="s">
        <v>39</v>
      </c>
      <c r="L818">
        <v>1</v>
      </c>
      <c r="M818" t="s">
        <v>37</v>
      </c>
      <c r="N818" t="s">
        <v>37</v>
      </c>
      <c r="O818" t="b">
        <v>1</v>
      </c>
      <c r="P818">
        <v>2017</v>
      </c>
      <c r="Q818">
        <v>9</v>
      </c>
      <c r="R818">
        <v>13</v>
      </c>
      <c r="S818" t="s">
        <v>30</v>
      </c>
      <c r="T818" t="s">
        <v>37</v>
      </c>
      <c r="U818" t="s">
        <v>37</v>
      </c>
      <c r="V818" t="s">
        <v>36</v>
      </c>
      <c r="W818" t="s">
        <v>35</v>
      </c>
    </row>
    <row r="819" spans="1:24" x14ac:dyDescent="0.25">
      <c r="A819">
        <v>7</v>
      </c>
      <c r="B819" t="s">
        <v>15</v>
      </c>
      <c r="C819">
        <v>104.67179698441301</v>
      </c>
      <c r="D819">
        <v>13.1498673347773</v>
      </c>
      <c r="E819" t="s">
        <v>60</v>
      </c>
      <c r="F819">
        <v>46</v>
      </c>
      <c r="G819">
        <v>3.5270263348716499E-3</v>
      </c>
      <c r="H819">
        <v>3.14159265358979</v>
      </c>
      <c r="I819" t="s">
        <v>70</v>
      </c>
      <c r="J819" t="s">
        <v>16</v>
      </c>
      <c r="K819" t="s">
        <v>39</v>
      </c>
      <c r="L819">
        <v>1</v>
      </c>
      <c r="M819" t="s">
        <v>69</v>
      </c>
      <c r="N819" t="s">
        <v>69</v>
      </c>
      <c r="O819" t="b">
        <v>1</v>
      </c>
      <c r="P819">
        <v>2017</v>
      </c>
      <c r="Q819">
        <v>9</v>
      </c>
      <c r="R819">
        <v>15</v>
      </c>
      <c r="S819" t="s">
        <v>30</v>
      </c>
      <c r="T819" t="s">
        <v>69</v>
      </c>
      <c r="U819" t="s">
        <v>69</v>
      </c>
      <c r="V819" t="s">
        <v>36</v>
      </c>
      <c r="W819" t="s">
        <v>35</v>
      </c>
    </row>
    <row r="820" spans="1:24" x14ac:dyDescent="0.25">
      <c r="A820">
        <v>202</v>
      </c>
      <c r="B820" t="s">
        <v>15</v>
      </c>
      <c r="C820">
        <v>103.74193206157101</v>
      </c>
      <c r="D820">
        <v>13.012368430887401</v>
      </c>
      <c r="E820" t="s">
        <v>41</v>
      </c>
      <c r="F820">
        <v>5</v>
      </c>
      <c r="G820" s="1">
        <v>6.0905196001870797E-4</v>
      </c>
      <c r="H820">
        <v>5.8117741048446803</v>
      </c>
      <c r="I820" t="s">
        <v>49</v>
      </c>
      <c r="J820" t="s">
        <v>16</v>
      </c>
      <c r="K820" t="s">
        <v>39</v>
      </c>
      <c r="L820">
        <v>1</v>
      </c>
      <c r="M820" t="s">
        <v>59</v>
      </c>
      <c r="N820" t="s">
        <v>59</v>
      </c>
      <c r="O820" t="b">
        <v>1</v>
      </c>
      <c r="P820">
        <v>2017</v>
      </c>
      <c r="Q820">
        <v>9</v>
      </c>
      <c r="R820">
        <v>14</v>
      </c>
      <c r="S820" t="s">
        <v>30</v>
      </c>
      <c r="T820" t="s">
        <v>42</v>
      </c>
      <c r="U820" t="s">
        <v>42</v>
      </c>
      <c r="V820" t="s">
        <v>36</v>
      </c>
      <c r="W820" t="s">
        <v>35</v>
      </c>
    </row>
    <row r="821" spans="1:24" x14ac:dyDescent="0.25">
      <c r="A821">
        <v>159</v>
      </c>
      <c r="B821" t="s">
        <v>15</v>
      </c>
      <c r="C821">
        <v>105.883616899435</v>
      </c>
      <c r="D821">
        <v>13.3435679394637</v>
      </c>
      <c r="E821" t="s">
        <v>57</v>
      </c>
      <c r="F821">
        <v>60</v>
      </c>
      <c r="G821">
        <v>1.27629430908828E-2</v>
      </c>
      <c r="H821">
        <v>4.3414185544702798E-2</v>
      </c>
      <c r="I821" t="s">
        <v>58</v>
      </c>
      <c r="J821" t="s">
        <v>16</v>
      </c>
      <c r="K821" t="s">
        <v>39</v>
      </c>
      <c r="L821">
        <v>1</v>
      </c>
      <c r="M821" t="s">
        <v>37</v>
      </c>
      <c r="N821" t="s">
        <v>37</v>
      </c>
      <c r="O821" t="b">
        <v>1</v>
      </c>
      <c r="P821">
        <v>2017</v>
      </c>
      <c r="Q821">
        <v>9</v>
      </c>
      <c r="R821">
        <v>13</v>
      </c>
      <c r="S821" t="s">
        <v>47</v>
      </c>
      <c r="T821" t="s">
        <v>37</v>
      </c>
      <c r="U821" t="s">
        <v>37</v>
      </c>
      <c r="V821" t="s">
        <v>36</v>
      </c>
      <c r="W821" t="s">
        <v>35</v>
      </c>
    </row>
    <row r="822" spans="1:24" x14ac:dyDescent="0.25">
      <c r="A822">
        <v>893</v>
      </c>
      <c r="B822" t="s">
        <v>15</v>
      </c>
      <c r="C822">
        <v>105.894558553403</v>
      </c>
      <c r="D822">
        <v>12.984156708234</v>
      </c>
      <c r="E822" t="s">
        <v>60</v>
      </c>
      <c r="F822">
        <v>69</v>
      </c>
      <c r="G822" s="1">
        <v>8.5963740810731098E-4</v>
      </c>
      <c r="H822">
        <v>0.327553936445248</v>
      </c>
      <c r="I822" t="s">
        <v>45</v>
      </c>
      <c r="J822" t="s">
        <v>16</v>
      </c>
      <c r="K822" t="s">
        <v>39</v>
      </c>
      <c r="L822">
        <v>1</v>
      </c>
      <c r="M822" t="s">
        <v>50</v>
      </c>
      <c r="N822" t="s">
        <v>50</v>
      </c>
      <c r="O822" t="b">
        <v>1</v>
      </c>
      <c r="P822">
        <v>2017</v>
      </c>
      <c r="Q822">
        <v>9</v>
      </c>
      <c r="R822">
        <v>15</v>
      </c>
      <c r="S822" t="s">
        <v>30</v>
      </c>
      <c r="T822" t="s">
        <v>50</v>
      </c>
      <c r="U822" t="s">
        <v>50</v>
      </c>
      <c r="V822" t="s">
        <v>36</v>
      </c>
      <c r="W822" t="s">
        <v>35</v>
      </c>
      <c r="X822" t="s">
        <v>81</v>
      </c>
    </row>
    <row r="823" spans="1:24" x14ac:dyDescent="0.25">
      <c r="A823">
        <v>547</v>
      </c>
      <c r="B823" t="s">
        <v>15</v>
      </c>
      <c r="C823">
        <v>103.64444822239</v>
      </c>
      <c r="D823">
        <v>11.8152499668958</v>
      </c>
      <c r="E823" t="s">
        <v>79</v>
      </c>
      <c r="F823">
        <v>320</v>
      </c>
      <c r="G823">
        <v>0.138208176785204</v>
      </c>
      <c r="H823">
        <v>2.2164778279704298</v>
      </c>
      <c r="I823" t="s">
        <v>46</v>
      </c>
      <c r="J823" t="s">
        <v>16</v>
      </c>
      <c r="K823" t="s">
        <v>39</v>
      </c>
      <c r="L823">
        <v>1</v>
      </c>
      <c r="M823" t="s">
        <v>42</v>
      </c>
      <c r="N823" t="s">
        <v>42</v>
      </c>
      <c r="O823" t="b">
        <v>1</v>
      </c>
      <c r="P823">
        <v>2017</v>
      </c>
      <c r="Q823">
        <v>9</v>
      </c>
      <c r="R823">
        <v>13</v>
      </c>
      <c r="S823" t="s">
        <v>30</v>
      </c>
      <c r="T823" t="s">
        <v>42</v>
      </c>
      <c r="U823" t="s">
        <v>42</v>
      </c>
      <c r="V823" t="s">
        <v>36</v>
      </c>
      <c r="W823" t="s">
        <v>35</v>
      </c>
    </row>
    <row r="824" spans="1:24" x14ac:dyDescent="0.25">
      <c r="A824">
        <v>263</v>
      </c>
      <c r="B824" t="s">
        <v>15</v>
      </c>
      <c r="C824">
        <v>103.23544915942</v>
      </c>
      <c r="D824">
        <v>12.8309411503457</v>
      </c>
      <c r="E824" t="s">
        <v>79</v>
      </c>
      <c r="F824">
        <v>23</v>
      </c>
      <c r="G824" s="1">
        <v>6.1577988772288999E-4</v>
      </c>
      <c r="H824">
        <v>1.11453266465475</v>
      </c>
      <c r="I824" t="s">
        <v>49</v>
      </c>
      <c r="J824" t="s">
        <v>16</v>
      </c>
      <c r="K824" t="s">
        <v>39</v>
      </c>
      <c r="L824">
        <v>1</v>
      </c>
      <c r="M824" t="s">
        <v>37</v>
      </c>
      <c r="N824" t="s">
        <v>37</v>
      </c>
      <c r="O824" t="b">
        <v>1</v>
      </c>
      <c r="P824">
        <v>2017</v>
      </c>
      <c r="Q824">
        <v>9</v>
      </c>
      <c r="R824">
        <v>13</v>
      </c>
      <c r="S824" t="s">
        <v>30</v>
      </c>
      <c r="T824" t="s">
        <v>37</v>
      </c>
      <c r="U824" t="s">
        <v>37</v>
      </c>
      <c r="V824" t="s">
        <v>36</v>
      </c>
      <c r="W824" t="s">
        <v>35</v>
      </c>
    </row>
    <row r="825" spans="1:24" x14ac:dyDescent="0.25">
      <c r="A825">
        <v>298</v>
      </c>
      <c r="B825" t="s">
        <v>15</v>
      </c>
      <c r="C825">
        <v>105.35341611548201</v>
      </c>
      <c r="D825">
        <v>12.803302552919201</v>
      </c>
      <c r="E825" t="s">
        <v>55</v>
      </c>
      <c r="F825">
        <v>72</v>
      </c>
      <c r="G825">
        <v>4.1258802683720001E-3</v>
      </c>
      <c r="H825">
        <v>3.44777964121708</v>
      </c>
      <c r="I825" t="s">
        <v>70</v>
      </c>
      <c r="J825" t="s">
        <v>16</v>
      </c>
      <c r="K825" t="s">
        <v>39</v>
      </c>
      <c r="L825">
        <v>1</v>
      </c>
      <c r="M825" t="s">
        <v>62</v>
      </c>
      <c r="N825" t="s">
        <v>62</v>
      </c>
      <c r="O825" t="b">
        <v>1</v>
      </c>
      <c r="P825">
        <v>2017</v>
      </c>
      <c r="Q825">
        <v>9</v>
      </c>
      <c r="R825">
        <v>13</v>
      </c>
      <c r="S825" t="s">
        <v>53</v>
      </c>
      <c r="T825" t="s">
        <v>54</v>
      </c>
      <c r="U825" t="s">
        <v>54</v>
      </c>
      <c r="V825" t="s">
        <v>36</v>
      </c>
      <c r="W825" t="s">
        <v>35</v>
      </c>
    </row>
    <row r="826" spans="1:24" x14ac:dyDescent="0.25">
      <c r="A826">
        <v>827</v>
      </c>
      <c r="B826" t="s">
        <v>15</v>
      </c>
      <c r="C826">
        <v>105.813026960722</v>
      </c>
      <c r="D826">
        <v>12.8073395558556</v>
      </c>
      <c r="E826" t="s">
        <v>55</v>
      </c>
      <c r="F826">
        <v>66</v>
      </c>
      <c r="G826">
        <v>4.1258802683720097E-3</v>
      </c>
      <c r="H826">
        <v>2.8354056659625102</v>
      </c>
      <c r="I826" t="s">
        <v>45</v>
      </c>
      <c r="J826" t="s">
        <v>16</v>
      </c>
      <c r="K826" t="s">
        <v>39</v>
      </c>
      <c r="L826">
        <v>1</v>
      </c>
      <c r="M826" t="s">
        <v>50</v>
      </c>
      <c r="N826" t="s">
        <v>50</v>
      </c>
      <c r="O826" t="b">
        <v>1</v>
      </c>
      <c r="P826">
        <v>2017</v>
      </c>
      <c r="Q826">
        <v>9</v>
      </c>
      <c r="R826">
        <v>14</v>
      </c>
      <c r="S826" t="s">
        <v>53</v>
      </c>
      <c r="T826" t="s">
        <v>54</v>
      </c>
      <c r="U826" t="s">
        <v>54</v>
      </c>
      <c r="V826" t="s">
        <v>36</v>
      </c>
      <c r="W826" t="s">
        <v>35</v>
      </c>
    </row>
    <row r="827" spans="1:24" x14ac:dyDescent="0.25">
      <c r="A827">
        <v>711</v>
      </c>
      <c r="B827" t="s">
        <v>15</v>
      </c>
      <c r="C827">
        <v>102.932651624214</v>
      </c>
      <c r="D827">
        <v>13.0761777917131</v>
      </c>
      <c r="E827" t="s">
        <v>79</v>
      </c>
      <c r="F827">
        <v>46</v>
      </c>
      <c r="G827">
        <v>2.3893886092959799E-2</v>
      </c>
      <c r="H827">
        <v>3.4473355744255301</v>
      </c>
      <c r="I827" t="s">
        <v>49</v>
      </c>
      <c r="J827" t="s">
        <v>16</v>
      </c>
      <c r="K827" t="s">
        <v>39</v>
      </c>
      <c r="L827">
        <v>1</v>
      </c>
      <c r="M827" t="s">
        <v>37</v>
      </c>
      <c r="N827" t="s">
        <v>37</v>
      </c>
      <c r="O827" t="b">
        <v>1</v>
      </c>
      <c r="P827">
        <v>2017</v>
      </c>
      <c r="Q827">
        <v>9</v>
      </c>
      <c r="R827">
        <v>13</v>
      </c>
      <c r="S827" t="s">
        <v>30</v>
      </c>
      <c r="T827" t="s">
        <v>37</v>
      </c>
      <c r="U827" t="s">
        <v>37</v>
      </c>
      <c r="V827" t="s">
        <v>36</v>
      </c>
      <c r="W827" t="s">
        <v>35</v>
      </c>
    </row>
    <row r="828" spans="1:24" x14ac:dyDescent="0.25">
      <c r="A828">
        <v>732</v>
      </c>
      <c r="B828" t="s">
        <v>15</v>
      </c>
      <c r="C828">
        <v>104.199524297148</v>
      </c>
      <c r="D828">
        <v>11.4907626584501</v>
      </c>
      <c r="E828" t="s">
        <v>44</v>
      </c>
      <c r="F828">
        <v>80</v>
      </c>
      <c r="G828">
        <v>1.9385882382592699E-3</v>
      </c>
      <c r="H828">
        <v>0.69236349393044605</v>
      </c>
      <c r="I828" t="s">
        <v>61</v>
      </c>
      <c r="J828" t="s">
        <v>16</v>
      </c>
      <c r="K828" t="s">
        <v>39</v>
      </c>
      <c r="L828">
        <v>1</v>
      </c>
      <c r="M828" t="s">
        <v>64</v>
      </c>
      <c r="N828" t="s">
        <v>64</v>
      </c>
      <c r="O828" t="b">
        <v>1</v>
      </c>
      <c r="P828">
        <v>2017</v>
      </c>
      <c r="Q828">
        <v>9</v>
      </c>
      <c r="R828">
        <v>13</v>
      </c>
      <c r="S828" t="s">
        <v>30</v>
      </c>
      <c r="T828" t="s">
        <v>37</v>
      </c>
      <c r="U828" t="s">
        <v>37</v>
      </c>
      <c r="V828" t="s">
        <v>36</v>
      </c>
      <c r="W828" t="s">
        <v>35</v>
      </c>
    </row>
    <row r="829" spans="1:24" x14ac:dyDescent="0.25">
      <c r="A829">
        <v>106</v>
      </c>
      <c r="B829" t="s">
        <v>15</v>
      </c>
      <c r="C829">
        <v>104.874466398585</v>
      </c>
      <c r="D829">
        <v>10.843635200245901</v>
      </c>
      <c r="E829" t="s">
        <v>79</v>
      </c>
      <c r="F829">
        <v>5</v>
      </c>
      <c r="G829" s="1">
        <v>7.9762392958519302E-4</v>
      </c>
      <c r="H829">
        <v>2.1062405385256899</v>
      </c>
      <c r="I829" t="s">
        <v>80</v>
      </c>
      <c r="J829" t="s">
        <v>16</v>
      </c>
      <c r="K829" t="s">
        <v>39</v>
      </c>
      <c r="L829">
        <v>1</v>
      </c>
      <c r="M829" t="s">
        <v>37</v>
      </c>
      <c r="N829" t="s">
        <v>37</v>
      </c>
      <c r="O829" t="b">
        <v>1</v>
      </c>
      <c r="P829">
        <v>2017</v>
      </c>
      <c r="Q829">
        <v>9</v>
      </c>
      <c r="R829">
        <v>13</v>
      </c>
      <c r="S829" t="s">
        <v>30</v>
      </c>
      <c r="T829" t="s">
        <v>37</v>
      </c>
      <c r="U829" t="s">
        <v>37</v>
      </c>
      <c r="V829" t="s">
        <v>36</v>
      </c>
      <c r="W829" t="s">
        <v>35</v>
      </c>
    </row>
    <row r="830" spans="1:24" x14ac:dyDescent="0.25">
      <c r="A830">
        <v>35</v>
      </c>
      <c r="B830" t="s">
        <v>15</v>
      </c>
      <c r="C830">
        <v>106.93785511064701</v>
      </c>
      <c r="D830">
        <v>13.4225082422562</v>
      </c>
      <c r="E830" t="s">
        <v>55</v>
      </c>
      <c r="F830">
        <v>118</v>
      </c>
      <c r="G830">
        <v>7.3157043832015704E-3</v>
      </c>
      <c r="H830">
        <v>6.0148781074021498</v>
      </c>
      <c r="I830" t="s">
        <v>48</v>
      </c>
      <c r="J830" t="s">
        <v>16</v>
      </c>
      <c r="K830" t="s">
        <v>39</v>
      </c>
      <c r="L830">
        <v>1</v>
      </c>
      <c r="M830" t="s">
        <v>54</v>
      </c>
      <c r="N830" t="s">
        <v>54</v>
      </c>
      <c r="O830" t="b">
        <v>1</v>
      </c>
      <c r="P830">
        <v>2017</v>
      </c>
      <c r="Q830">
        <v>9</v>
      </c>
      <c r="R830">
        <v>13</v>
      </c>
      <c r="S830" t="s">
        <v>53</v>
      </c>
      <c r="T830" t="s">
        <v>54</v>
      </c>
      <c r="U830" t="s">
        <v>54</v>
      </c>
      <c r="V830" t="s">
        <v>36</v>
      </c>
      <c r="W830" t="s">
        <v>35</v>
      </c>
    </row>
    <row r="831" spans="1:24" x14ac:dyDescent="0.25">
      <c r="A831">
        <v>86</v>
      </c>
      <c r="B831" t="s">
        <v>15</v>
      </c>
      <c r="C831">
        <v>105.403413188149</v>
      </c>
      <c r="D831">
        <v>11.118730310761499</v>
      </c>
      <c r="E831" t="s">
        <v>79</v>
      </c>
      <c r="F831">
        <v>6</v>
      </c>
      <c r="G831" s="1">
        <v>4.2951126330255097E-4</v>
      </c>
      <c r="H831">
        <v>2.81615238343803</v>
      </c>
      <c r="I831" t="s">
        <v>66</v>
      </c>
      <c r="J831" t="s">
        <v>16</v>
      </c>
      <c r="K831" t="s">
        <v>39</v>
      </c>
      <c r="L831">
        <v>1</v>
      </c>
      <c r="M831" t="s">
        <v>37</v>
      </c>
      <c r="N831" t="s">
        <v>37</v>
      </c>
      <c r="O831" t="b">
        <v>1</v>
      </c>
      <c r="P831">
        <v>2017</v>
      </c>
      <c r="Q831">
        <v>9</v>
      </c>
      <c r="R831">
        <v>13</v>
      </c>
      <c r="S831" t="s">
        <v>30</v>
      </c>
      <c r="T831" t="s">
        <v>37</v>
      </c>
      <c r="U831" t="s">
        <v>37</v>
      </c>
      <c r="V831" t="s">
        <v>36</v>
      </c>
      <c r="W831" t="s">
        <v>35</v>
      </c>
    </row>
    <row r="832" spans="1:24" x14ac:dyDescent="0.25">
      <c r="A832">
        <v>349</v>
      </c>
      <c r="B832" t="s">
        <v>15</v>
      </c>
      <c r="C832">
        <v>103.398741524922</v>
      </c>
      <c r="D832">
        <v>12.2159014359886</v>
      </c>
      <c r="E832" t="s">
        <v>79</v>
      </c>
      <c r="F832">
        <v>665</v>
      </c>
      <c r="G832">
        <v>8.7274278391534399E-2</v>
      </c>
      <c r="H832">
        <v>1.2587771096465901</v>
      </c>
      <c r="I832" t="s">
        <v>40</v>
      </c>
      <c r="J832" t="s">
        <v>16</v>
      </c>
      <c r="K832" t="s">
        <v>39</v>
      </c>
      <c r="L832">
        <v>1</v>
      </c>
      <c r="M832" t="s">
        <v>42</v>
      </c>
      <c r="N832" t="s">
        <v>42</v>
      </c>
      <c r="O832" t="b">
        <v>1</v>
      </c>
      <c r="P832">
        <v>2017</v>
      </c>
      <c r="Q832">
        <v>9</v>
      </c>
      <c r="R832">
        <v>13</v>
      </c>
      <c r="S832" t="s">
        <v>30</v>
      </c>
      <c r="T832" t="s">
        <v>42</v>
      </c>
      <c r="U832" t="s">
        <v>42</v>
      </c>
      <c r="V832" t="s">
        <v>36</v>
      </c>
      <c r="W832" t="s">
        <v>35</v>
      </c>
    </row>
    <row r="833" spans="1:24" x14ac:dyDescent="0.25">
      <c r="A833">
        <v>11</v>
      </c>
      <c r="B833" t="s">
        <v>15</v>
      </c>
      <c r="C833">
        <v>106.585225185784</v>
      </c>
      <c r="D833">
        <v>12.611294461433101</v>
      </c>
      <c r="E833" t="s">
        <v>79</v>
      </c>
      <c r="F833">
        <v>86</v>
      </c>
      <c r="G833">
        <v>4.4517008576998498E-3</v>
      </c>
      <c r="H833">
        <v>4.8345829040817998</v>
      </c>
      <c r="I833" t="s">
        <v>72</v>
      </c>
      <c r="J833" t="s">
        <v>16</v>
      </c>
      <c r="K833" t="s">
        <v>39</v>
      </c>
      <c r="L833">
        <v>1</v>
      </c>
      <c r="M833" t="s">
        <v>42</v>
      </c>
      <c r="N833" t="s">
        <v>42</v>
      </c>
      <c r="O833" t="b">
        <v>1</v>
      </c>
      <c r="P833">
        <v>2017</v>
      </c>
      <c r="Q833">
        <v>9</v>
      </c>
      <c r="R833">
        <v>13</v>
      </c>
      <c r="S833" t="s">
        <v>30</v>
      </c>
      <c r="T833" t="s">
        <v>42</v>
      </c>
      <c r="U833" t="s">
        <v>42</v>
      </c>
      <c r="V833" t="s">
        <v>36</v>
      </c>
      <c r="W833" t="s">
        <v>35</v>
      </c>
    </row>
    <row r="834" spans="1:24" x14ac:dyDescent="0.25">
      <c r="A834">
        <v>46</v>
      </c>
      <c r="B834" t="s">
        <v>15</v>
      </c>
      <c r="C834">
        <v>104.153465593448</v>
      </c>
      <c r="D834">
        <v>11.514481360626201</v>
      </c>
      <c r="E834" t="s">
        <v>44</v>
      </c>
      <c r="F834">
        <v>139</v>
      </c>
      <c r="G834">
        <v>1.09076177524267E-2</v>
      </c>
      <c r="H834">
        <v>3.24261756318981</v>
      </c>
      <c r="I834" t="s">
        <v>61</v>
      </c>
      <c r="J834" t="s">
        <v>16</v>
      </c>
      <c r="K834" t="s">
        <v>39</v>
      </c>
      <c r="L834">
        <v>1</v>
      </c>
      <c r="M834" t="s">
        <v>64</v>
      </c>
      <c r="N834" t="s">
        <v>64</v>
      </c>
      <c r="O834" t="b">
        <v>1</v>
      </c>
      <c r="P834">
        <v>2017</v>
      </c>
      <c r="Q834">
        <v>9</v>
      </c>
      <c r="R834">
        <v>13</v>
      </c>
      <c r="S834" t="s">
        <v>30</v>
      </c>
      <c r="T834" t="s">
        <v>37</v>
      </c>
      <c r="U834" t="s">
        <v>37</v>
      </c>
      <c r="V834" t="s">
        <v>36</v>
      </c>
      <c r="W834" t="s">
        <v>35</v>
      </c>
    </row>
    <row r="835" spans="1:24" x14ac:dyDescent="0.25">
      <c r="A835">
        <v>169</v>
      </c>
      <c r="B835" t="s">
        <v>15</v>
      </c>
      <c r="C835">
        <v>105.78199835203</v>
      </c>
      <c r="D835">
        <v>11.898336169074501</v>
      </c>
      <c r="E835" t="s">
        <v>79</v>
      </c>
      <c r="F835">
        <v>46</v>
      </c>
      <c r="G835">
        <v>8.5079927783623492E-3</v>
      </c>
      <c r="H835">
        <v>3.8890379756994902</v>
      </c>
      <c r="I835" t="s">
        <v>74</v>
      </c>
      <c r="J835" t="s">
        <v>16</v>
      </c>
      <c r="K835" t="s">
        <v>39</v>
      </c>
      <c r="L835">
        <v>1</v>
      </c>
      <c r="M835" t="s">
        <v>54</v>
      </c>
      <c r="N835" t="s">
        <v>54</v>
      </c>
      <c r="O835" t="b">
        <v>1</v>
      </c>
      <c r="P835">
        <v>2017</v>
      </c>
      <c r="Q835">
        <v>9</v>
      </c>
      <c r="R835">
        <v>13</v>
      </c>
      <c r="S835" t="s">
        <v>30</v>
      </c>
      <c r="T835" t="s">
        <v>54</v>
      </c>
      <c r="U835" t="s">
        <v>54</v>
      </c>
      <c r="V835" t="s">
        <v>36</v>
      </c>
      <c r="W835" t="s">
        <v>35</v>
      </c>
      <c r="X835" t="s">
        <v>78</v>
      </c>
    </row>
    <row r="836" spans="1:24" x14ac:dyDescent="0.25">
      <c r="A836">
        <v>396</v>
      </c>
      <c r="B836" t="s">
        <v>15</v>
      </c>
      <c r="C836">
        <v>104.68543437967899</v>
      </c>
      <c r="D836">
        <v>11.9972914980567</v>
      </c>
      <c r="E836" t="s">
        <v>44</v>
      </c>
      <c r="F836">
        <v>24</v>
      </c>
      <c r="G836">
        <v>2.3461685014676799E-3</v>
      </c>
      <c r="H836">
        <v>2.5140593142471199</v>
      </c>
      <c r="I836" t="s">
        <v>63</v>
      </c>
      <c r="J836" t="s">
        <v>16</v>
      </c>
      <c r="K836" t="s">
        <v>39</v>
      </c>
      <c r="L836">
        <v>1</v>
      </c>
      <c r="M836" t="s">
        <v>37</v>
      </c>
      <c r="N836" t="s">
        <v>37</v>
      </c>
      <c r="O836" t="b">
        <v>1</v>
      </c>
      <c r="P836">
        <v>2017</v>
      </c>
      <c r="Q836">
        <v>9</v>
      </c>
      <c r="R836">
        <v>12</v>
      </c>
      <c r="S836" t="s">
        <v>31</v>
      </c>
      <c r="T836" t="s">
        <v>37</v>
      </c>
      <c r="U836" t="s">
        <v>37</v>
      </c>
      <c r="V836" t="s">
        <v>36</v>
      </c>
      <c r="W836" t="s">
        <v>35</v>
      </c>
      <c r="X836" t="s">
        <v>77</v>
      </c>
    </row>
    <row r="837" spans="1:24" x14ac:dyDescent="0.25">
      <c r="A837">
        <v>869</v>
      </c>
      <c r="B837" t="s">
        <v>15</v>
      </c>
      <c r="C837">
        <v>106.669720505944</v>
      </c>
      <c r="D837">
        <v>12.5149521930181</v>
      </c>
      <c r="E837" t="s">
        <v>44</v>
      </c>
      <c r="F837">
        <v>107</v>
      </c>
      <c r="G837">
        <v>2.5784072771224999E-3</v>
      </c>
      <c r="H837">
        <v>5.9562023923687999</v>
      </c>
      <c r="I837" t="s">
        <v>72</v>
      </c>
      <c r="J837" t="s">
        <v>16</v>
      </c>
      <c r="K837" t="s">
        <v>39</v>
      </c>
      <c r="L837">
        <v>1</v>
      </c>
      <c r="M837" t="s">
        <v>42</v>
      </c>
      <c r="N837" t="s">
        <v>42</v>
      </c>
      <c r="O837" t="b">
        <v>1</v>
      </c>
      <c r="P837">
        <v>2017</v>
      </c>
      <c r="Q837">
        <v>9</v>
      </c>
      <c r="R837">
        <v>12</v>
      </c>
      <c r="S837" t="s">
        <v>31</v>
      </c>
      <c r="T837" t="s">
        <v>42</v>
      </c>
      <c r="U837" t="s">
        <v>42</v>
      </c>
      <c r="V837" t="s">
        <v>36</v>
      </c>
      <c r="W837" t="s">
        <v>35</v>
      </c>
      <c r="X837" t="s">
        <v>76</v>
      </c>
    </row>
    <row r="838" spans="1:24" x14ac:dyDescent="0.25">
      <c r="A838">
        <v>118</v>
      </c>
      <c r="B838" t="s">
        <v>15</v>
      </c>
      <c r="C838">
        <v>106.122496960769</v>
      </c>
      <c r="D838">
        <v>13.0856262350527</v>
      </c>
      <c r="E838" t="s">
        <v>44</v>
      </c>
      <c r="F838">
        <v>49</v>
      </c>
      <c r="G838">
        <v>4.0237938544814998E-3</v>
      </c>
      <c r="H838">
        <v>5.78101793218518</v>
      </c>
      <c r="I838" t="s">
        <v>45</v>
      </c>
      <c r="J838" t="s">
        <v>16</v>
      </c>
      <c r="K838" t="s">
        <v>39</v>
      </c>
      <c r="L838">
        <v>1</v>
      </c>
      <c r="M838" t="s">
        <v>42</v>
      </c>
      <c r="N838" t="s">
        <v>42</v>
      </c>
      <c r="O838" t="b">
        <v>1</v>
      </c>
      <c r="P838">
        <v>2017</v>
      </c>
      <c r="Q838">
        <v>9</v>
      </c>
      <c r="R838">
        <v>12</v>
      </c>
      <c r="S838" t="s">
        <v>31</v>
      </c>
      <c r="T838" t="s">
        <v>42</v>
      </c>
      <c r="U838" t="s">
        <v>42</v>
      </c>
      <c r="V838" t="s">
        <v>36</v>
      </c>
      <c r="W838" t="s">
        <v>35</v>
      </c>
      <c r="X838" t="s">
        <v>76</v>
      </c>
    </row>
    <row r="839" spans="1:24" x14ac:dyDescent="0.25">
      <c r="A839">
        <v>426</v>
      </c>
      <c r="B839" t="s">
        <v>15</v>
      </c>
      <c r="C839">
        <v>103.832313761503</v>
      </c>
      <c r="D839">
        <v>12.826910382435599</v>
      </c>
      <c r="E839" t="s">
        <v>44</v>
      </c>
      <c r="F839">
        <v>8</v>
      </c>
      <c r="G839" s="1">
        <v>5.8095406259048798E-4</v>
      </c>
      <c r="H839">
        <v>2.3469132538474899</v>
      </c>
      <c r="I839" t="s">
        <v>40</v>
      </c>
      <c r="J839" t="s">
        <v>16</v>
      </c>
      <c r="K839" t="s">
        <v>39</v>
      </c>
      <c r="L839">
        <v>1</v>
      </c>
      <c r="M839" t="s">
        <v>42</v>
      </c>
      <c r="N839" t="s">
        <v>42</v>
      </c>
      <c r="O839" t="b">
        <v>1</v>
      </c>
      <c r="P839">
        <v>2017</v>
      </c>
      <c r="Q839">
        <v>9</v>
      </c>
      <c r="R839">
        <v>12</v>
      </c>
      <c r="S839" t="s">
        <v>31</v>
      </c>
      <c r="T839" t="s">
        <v>42</v>
      </c>
      <c r="U839" t="s">
        <v>42</v>
      </c>
      <c r="V839" t="s">
        <v>36</v>
      </c>
      <c r="W839" t="s">
        <v>35</v>
      </c>
      <c r="X839" t="s">
        <v>75</v>
      </c>
    </row>
    <row r="840" spans="1:24" x14ac:dyDescent="0.25">
      <c r="A840">
        <v>103</v>
      </c>
      <c r="B840" t="s">
        <v>15</v>
      </c>
      <c r="C840">
        <v>106.137372689917</v>
      </c>
      <c r="D840">
        <v>11.7802850948315</v>
      </c>
      <c r="E840" t="s">
        <v>44</v>
      </c>
      <c r="F840">
        <v>54</v>
      </c>
      <c r="G840">
        <v>9.3202065852502607E-3</v>
      </c>
      <c r="H840">
        <v>2.9182179389165599</v>
      </c>
      <c r="I840" t="s">
        <v>74</v>
      </c>
      <c r="J840" t="s">
        <v>16</v>
      </c>
      <c r="K840" t="s">
        <v>39</v>
      </c>
      <c r="L840">
        <v>1</v>
      </c>
      <c r="M840" t="s">
        <v>37</v>
      </c>
      <c r="N840" t="s">
        <v>37</v>
      </c>
      <c r="O840" t="b">
        <v>1</v>
      </c>
      <c r="P840">
        <v>2017</v>
      </c>
      <c r="Q840">
        <v>9</v>
      </c>
      <c r="R840">
        <v>12</v>
      </c>
      <c r="S840" t="s">
        <v>31</v>
      </c>
      <c r="T840" t="s">
        <v>37</v>
      </c>
      <c r="U840" t="s">
        <v>37</v>
      </c>
      <c r="V840" t="s">
        <v>36</v>
      </c>
      <c r="W840" t="s">
        <v>35</v>
      </c>
    </row>
    <row r="841" spans="1:24" x14ac:dyDescent="0.25">
      <c r="A841">
        <v>2</v>
      </c>
      <c r="B841" t="s">
        <v>15</v>
      </c>
      <c r="C841">
        <v>105.12827309115001</v>
      </c>
      <c r="D841">
        <v>14.1221568308389</v>
      </c>
      <c r="E841" t="s">
        <v>44</v>
      </c>
      <c r="F841">
        <v>86</v>
      </c>
      <c r="G841">
        <v>3.4210140687664999E-3</v>
      </c>
      <c r="H841">
        <v>4.34746236885037</v>
      </c>
      <c r="I841" t="s">
        <v>43</v>
      </c>
      <c r="J841" t="s">
        <v>16</v>
      </c>
      <c r="K841" t="s">
        <v>39</v>
      </c>
      <c r="L841">
        <v>1</v>
      </c>
      <c r="M841" t="s">
        <v>42</v>
      </c>
      <c r="N841" t="s">
        <v>42</v>
      </c>
      <c r="O841" t="b">
        <v>1</v>
      </c>
      <c r="P841">
        <v>2017</v>
      </c>
      <c r="Q841">
        <v>9</v>
      </c>
      <c r="R841">
        <v>12</v>
      </c>
      <c r="S841" t="s">
        <v>31</v>
      </c>
      <c r="T841" t="s">
        <v>42</v>
      </c>
      <c r="U841" t="s">
        <v>42</v>
      </c>
      <c r="V841" t="s">
        <v>36</v>
      </c>
      <c r="W841" t="s">
        <v>35</v>
      </c>
    </row>
    <row r="842" spans="1:24" x14ac:dyDescent="0.25">
      <c r="A842">
        <v>171</v>
      </c>
      <c r="B842" t="s">
        <v>15</v>
      </c>
      <c r="C842">
        <v>106.09950522558501</v>
      </c>
      <c r="D842">
        <v>12.6667366603677</v>
      </c>
      <c r="E842" t="s">
        <v>44</v>
      </c>
      <c r="F842">
        <v>47</v>
      </c>
      <c r="G842">
        <v>4.0653620502512002E-3</v>
      </c>
      <c r="H842">
        <v>3.9359594541024001</v>
      </c>
      <c r="I842" t="s">
        <v>45</v>
      </c>
      <c r="J842" t="s">
        <v>16</v>
      </c>
      <c r="K842" t="s">
        <v>39</v>
      </c>
      <c r="L842">
        <v>1</v>
      </c>
      <c r="M842" t="s">
        <v>42</v>
      </c>
      <c r="N842" t="s">
        <v>42</v>
      </c>
      <c r="O842" t="b">
        <v>1</v>
      </c>
      <c r="P842">
        <v>2017</v>
      </c>
      <c r="Q842">
        <v>9</v>
      </c>
      <c r="R842">
        <v>12</v>
      </c>
      <c r="S842" t="s">
        <v>31</v>
      </c>
      <c r="T842" t="s">
        <v>42</v>
      </c>
      <c r="U842" t="s">
        <v>42</v>
      </c>
      <c r="V842" t="s">
        <v>36</v>
      </c>
      <c r="W842" t="s">
        <v>35</v>
      </c>
    </row>
    <row r="843" spans="1:24" x14ac:dyDescent="0.25">
      <c r="A843">
        <v>704</v>
      </c>
      <c r="B843" t="s">
        <v>15</v>
      </c>
      <c r="C843">
        <v>104.27884224741</v>
      </c>
      <c r="D843">
        <v>13.501462068398</v>
      </c>
      <c r="E843" t="s">
        <v>44</v>
      </c>
      <c r="F843">
        <v>71</v>
      </c>
      <c r="G843">
        <v>3.80258513028367E-3</v>
      </c>
      <c r="H843">
        <v>1.39146489226651</v>
      </c>
      <c r="I843" t="s">
        <v>65</v>
      </c>
      <c r="J843" t="s">
        <v>16</v>
      </c>
      <c r="K843" t="s">
        <v>39</v>
      </c>
      <c r="L843">
        <v>1</v>
      </c>
      <c r="M843" t="s">
        <v>37</v>
      </c>
      <c r="N843" t="s">
        <v>37</v>
      </c>
      <c r="O843" t="b">
        <v>1</v>
      </c>
      <c r="P843">
        <v>2017</v>
      </c>
      <c r="Q843">
        <v>9</v>
      </c>
      <c r="R843">
        <v>12</v>
      </c>
      <c r="S843" t="s">
        <v>31</v>
      </c>
      <c r="T843" t="s">
        <v>37</v>
      </c>
      <c r="U843" t="s">
        <v>37</v>
      </c>
      <c r="V843" t="s">
        <v>36</v>
      </c>
      <c r="W843" t="s">
        <v>35</v>
      </c>
    </row>
    <row r="844" spans="1:24" x14ac:dyDescent="0.25">
      <c r="A844">
        <v>793</v>
      </c>
      <c r="B844" t="s">
        <v>15</v>
      </c>
      <c r="C844">
        <v>106.96345998989401</v>
      </c>
      <c r="D844">
        <v>12.1988406850339</v>
      </c>
      <c r="E844" t="s">
        <v>44</v>
      </c>
      <c r="F844">
        <v>190</v>
      </c>
      <c r="G844">
        <v>1.9824187474172701E-2</v>
      </c>
      <c r="H844">
        <v>5.2834443086982397</v>
      </c>
      <c r="I844" t="s">
        <v>72</v>
      </c>
      <c r="J844" t="s">
        <v>16</v>
      </c>
      <c r="K844" t="s">
        <v>39</v>
      </c>
      <c r="L844">
        <v>1</v>
      </c>
      <c r="M844" t="s">
        <v>42</v>
      </c>
      <c r="N844" t="s">
        <v>42</v>
      </c>
      <c r="O844" t="b">
        <v>1</v>
      </c>
      <c r="P844">
        <v>2017</v>
      </c>
      <c r="Q844">
        <v>9</v>
      </c>
      <c r="R844">
        <v>12</v>
      </c>
      <c r="S844" t="s">
        <v>31</v>
      </c>
      <c r="T844" t="s">
        <v>42</v>
      </c>
      <c r="U844" t="s">
        <v>42</v>
      </c>
      <c r="V844" t="s">
        <v>36</v>
      </c>
      <c r="W844" t="s">
        <v>35</v>
      </c>
    </row>
    <row r="845" spans="1:24" x14ac:dyDescent="0.25">
      <c r="A845">
        <v>162</v>
      </c>
      <c r="B845" t="s">
        <v>15</v>
      </c>
      <c r="C845">
        <v>103.155519043843</v>
      </c>
      <c r="D845">
        <v>11.0426123942638</v>
      </c>
      <c r="E845" t="s">
        <v>44</v>
      </c>
      <c r="F845">
        <v>81</v>
      </c>
      <c r="G845">
        <v>5.9390037930498199E-2</v>
      </c>
      <c r="H845">
        <v>2.3372199876764101</v>
      </c>
      <c r="I845" t="s">
        <v>46</v>
      </c>
      <c r="J845" t="s">
        <v>16</v>
      </c>
      <c r="K845" t="s">
        <v>39</v>
      </c>
      <c r="L845">
        <v>1</v>
      </c>
      <c r="M845" t="s">
        <v>42</v>
      </c>
      <c r="N845" t="s">
        <v>42</v>
      </c>
      <c r="O845" t="b">
        <v>1</v>
      </c>
      <c r="P845">
        <v>2017</v>
      </c>
      <c r="Q845">
        <v>9</v>
      </c>
      <c r="R845">
        <v>12</v>
      </c>
      <c r="S845" t="s">
        <v>31</v>
      </c>
      <c r="T845" t="s">
        <v>42</v>
      </c>
      <c r="U845" t="s">
        <v>42</v>
      </c>
      <c r="V845" t="s">
        <v>36</v>
      </c>
      <c r="W845" t="s">
        <v>35</v>
      </c>
    </row>
    <row r="846" spans="1:24" x14ac:dyDescent="0.25">
      <c r="A846">
        <v>712</v>
      </c>
      <c r="B846" t="s">
        <v>15</v>
      </c>
      <c r="C846">
        <v>105.38718407576999</v>
      </c>
      <c r="D846">
        <v>11.718876114360899</v>
      </c>
      <c r="E846" t="s">
        <v>44</v>
      </c>
      <c r="F846">
        <v>12</v>
      </c>
      <c r="G846" s="1">
        <v>3.8647512832546798E-4</v>
      </c>
      <c r="H846">
        <v>3.9341678473671799</v>
      </c>
      <c r="I846" t="s">
        <v>66</v>
      </c>
      <c r="J846" t="s">
        <v>16</v>
      </c>
      <c r="K846" t="s">
        <v>39</v>
      </c>
      <c r="L846">
        <v>1</v>
      </c>
      <c r="M846" t="s">
        <v>37</v>
      </c>
      <c r="N846" t="s">
        <v>37</v>
      </c>
      <c r="O846" t="b">
        <v>1</v>
      </c>
      <c r="P846">
        <v>2017</v>
      </c>
      <c r="Q846">
        <v>9</v>
      </c>
      <c r="R846">
        <v>12</v>
      </c>
      <c r="S846" t="s">
        <v>31</v>
      </c>
      <c r="T846" t="s">
        <v>37</v>
      </c>
      <c r="U846" t="s">
        <v>37</v>
      </c>
      <c r="V846" t="s">
        <v>36</v>
      </c>
      <c r="W846" t="s">
        <v>35</v>
      </c>
    </row>
    <row r="847" spans="1:24" x14ac:dyDescent="0.25">
      <c r="A847">
        <v>761</v>
      </c>
      <c r="B847" t="s">
        <v>15</v>
      </c>
      <c r="C847">
        <v>103.53832117611501</v>
      </c>
      <c r="D847">
        <v>12.1960312332647</v>
      </c>
      <c r="E847" t="s">
        <v>44</v>
      </c>
      <c r="F847">
        <v>400</v>
      </c>
      <c r="G847">
        <v>0.182680998081658</v>
      </c>
      <c r="H847">
        <v>5.4226874648966898</v>
      </c>
      <c r="I847" t="s">
        <v>40</v>
      </c>
      <c r="J847" t="s">
        <v>16</v>
      </c>
      <c r="K847" t="s">
        <v>39</v>
      </c>
      <c r="L847">
        <v>1</v>
      </c>
      <c r="M847" t="s">
        <v>42</v>
      </c>
      <c r="N847" t="s">
        <v>42</v>
      </c>
      <c r="O847" t="b">
        <v>1</v>
      </c>
      <c r="P847">
        <v>2017</v>
      </c>
      <c r="Q847">
        <v>9</v>
      </c>
      <c r="R847">
        <v>12</v>
      </c>
      <c r="S847" t="s">
        <v>31</v>
      </c>
      <c r="T847" t="s">
        <v>42</v>
      </c>
      <c r="U847" t="s">
        <v>42</v>
      </c>
      <c r="V847" t="s">
        <v>36</v>
      </c>
      <c r="W847" t="s">
        <v>35</v>
      </c>
    </row>
    <row r="848" spans="1:24" x14ac:dyDescent="0.25">
      <c r="A848">
        <v>638</v>
      </c>
      <c r="B848" t="s">
        <v>15</v>
      </c>
      <c r="C848">
        <v>106.00487725386</v>
      </c>
      <c r="D848">
        <v>13.370919333364499</v>
      </c>
      <c r="E848" t="s">
        <v>44</v>
      </c>
      <c r="F848">
        <v>103</v>
      </c>
      <c r="G848">
        <v>1.05292249151902E-2</v>
      </c>
      <c r="H848">
        <v>4.7381582889355096</v>
      </c>
      <c r="I848" t="s">
        <v>58</v>
      </c>
      <c r="J848" t="s">
        <v>16</v>
      </c>
      <c r="K848" t="s">
        <v>39</v>
      </c>
      <c r="L848">
        <v>1</v>
      </c>
      <c r="M848" t="s">
        <v>37</v>
      </c>
      <c r="N848" t="s">
        <v>37</v>
      </c>
      <c r="O848" t="b">
        <v>1</v>
      </c>
      <c r="P848">
        <v>2017</v>
      </c>
      <c r="Q848">
        <v>9</v>
      </c>
      <c r="R848">
        <v>12</v>
      </c>
      <c r="S848" t="s">
        <v>31</v>
      </c>
      <c r="T848" t="s">
        <v>37</v>
      </c>
      <c r="U848" t="s">
        <v>37</v>
      </c>
      <c r="V848" t="s">
        <v>36</v>
      </c>
      <c r="W848" t="s">
        <v>35</v>
      </c>
    </row>
    <row r="849" spans="1:23" x14ac:dyDescent="0.25">
      <c r="A849">
        <v>683</v>
      </c>
      <c r="B849" t="s">
        <v>15</v>
      </c>
      <c r="C849">
        <v>103.756561090996</v>
      </c>
      <c r="D849">
        <v>12.334318705197999</v>
      </c>
      <c r="E849" t="s">
        <v>44</v>
      </c>
      <c r="F849">
        <v>34</v>
      </c>
      <c r="G849">
        <v>1.9410668153276699E-3</v>
      </c>
      <c r="H849">
        <v>5.5892835174303901</v>
      </c>
      <c r="I849" t="s">
        <v>40</v>
      </c>
      <c r="J849" t="s">
        <v>16</v>
      </c>
      <c r="K849" t="s">
        <v>39</v>
      </c>
      <c r="L849">
        <v>1</v>
      </c>
      <c r="M849" t="s">
        <v>37</v>
      </c>
      <c r="N849" t="s">
        <v>37</v>
      </c>
      <c r="O849" t="b">
        <v>1</v>
      </c>
      <c r="P849">
        <v>2017</v>
      </c>
      <c r="Q849">
        <v>9</v>
      </c>
      <c r="R849">
        <v>12</v>
      </c>
      <c r="S849" t="s">
        <v>31</v>
      </c>
      <c r="T849" t="s">
        <v>37</v>
      </c>
      <c r="U849" t="s">
        <v>37</v>
      </c>
      <c r="V849" t="s">
        <v>36</v>
      </c>
      <c r="W849" t="s">
        <v>35</v>
      </c>
    </row>
    <row r="850" spans="1:23" x14ac:dyDescent="0.25">
      <c r="A850">
        <v>354</v>
      </c>
      <c r="B850" t="s">
        <v>15</v>
      </c>
      <c r="C850">
        <v>103.45279994551601</v>
      </c>
      <c r="D850">
        <v>14.076704919600299</v>
      </c>
      <c r="E850" t="s">
        <v>44</v>
      </c>
      <c r="F850">
        <v>35</v>
      </c>
      <c r="G850">
        <v>1.8953806290879899E-3</v>
      </c>
      <c r="H850">
        <v>3.51680542806624</v>
      </c>
      <c r="I850" t="s">
        <v>17</v>
      </c>
      <c r="J850" t="s">
        <v>16</v>
      </c>
      <c r="K850" t="s">
        <v>39</v>
      </c>
      <c r="L850">
        <v>1</v>
      </c>
      <c r="M850" t="s">
        <v>37</v>
      </c>
      <c r="N850" t="s">
        <v>37</v>
      </c>
      <c r="O850" t="b">
        <v>1</v>
      </c>
      <c r="P850">
        <v>2017</v>
      </c>
      <c r="Q850">
        <v>9</v>
      </c>
      <c r="R850">
        <v>12</v>
      </c>
      <c r="S850" t="s">
        <v>31</v>
      </c>
      <c r="T850" t="s">
        <v>37</v>
      </c>
      <c r="U850" t="s">
        <v>37</v>
      </c>
      <c r="V850" t="s">
        <v>36</v>
      </c>
      <c r="W850" t="s">
        <v>35</v>
      </c>
    </row>
    <row r="851" spans="1:23" x14ac:dyDescent="0.25">
      <c r="A851">
        <v>615</v>
      </c>
      <c r="B851" t="s">
        <v>15</v>
      </c>
      <c r="C851">
        <v>105.81966708754</v>
      </c>
      <c r="D851">
        <v>11.919359854522201</v>
      </c>
      <c r="E851" t="s">
        <v>44</v>
      </c>
      <c r="F851">
        <v>47</v>
      </c>
      <c r="G851">
        <v>9.2755278513916399E-3</v>
      </c>
      <c r="H851">
        <v>1.6733486771194399</v>
      </c>
      <c r="I851" t="s">
        <v>74</v>
      </c>
      <c r="J851" t="s">
        <v>16</v>
      </c>
      <c r="K851" t="s">
        <v>39</v>
      </c>
      <c r="L851">
        <v>1</v>
      </c>
      <c r="M851" t="s">
        <v>37</v>
      </c>
      <c r="N851" t="s">
        <v>37</v>
      </c>
      <c r="O851" t="b">
        <v>1</v>
      </c>
      <c r="P851">
        <v>2017</v>
      </c>
      <c r="Q851">
        <v>9</v>
      </c>
      <c r="R851">
        <v>12</v>
      </c>
      <c r="S851" t="s">
        <v>31</v>
      </c>
      <c r="T851" t="s">
        <v>37</v>
      </c>
      <c r="U851" t="s">
        <v>37</v>
      </c>
      <c r="V851" t="s">
        <v>36</v>
      </c>
      <c r="W851" t="s">
        <v>35</v>
      </c>
    </row>
    <row r="852" spans="1:23" x14ac:dyDescent="0.25">
      <c r="A852">
        <v>862</v>
      </c>
      <c r="B852" t="s">
        <v>15</v>
      </c>
      <c r="C852">
        <v>104.612695460317</v>
      </c>
      <c r="D852">
        <v>13.952621075450899</v>
      </c>
      <c r="E852" t="s">
        <v>44</v>
      </c>
      <c r="F852">
        <v>69</v>
      </c>
      <c r="G852">
        <v>1.5529110106185799E-3</v>
      </c>
      <c r="H852">
        <v>2.34457634300691</v>
      </c>
      <c r="I852" t="s">
        <v>43</v>
      </c>
      <c r="J852" t="s">
        <v>16</v>
      </c>
      <c r="K852" t="s">
        <v>39</v>
      </c>
      <c r="L852">
        <v>1</v>
      </c>
      <c r="M852" t="s">
        <v>37</v>
      </c>
      <c r="N852" t="s">
        <v>37</v>
      </c>
      <c r="O852" t="b">
        <v>1</v>
      </c>
      <c r="P852">
        <v>2017</v>
      </c>
      <c r="Q852">
        <v>9</v>
      </c>
      <c r="R852">
        <v>12</v>
      </c>
      <c r="S852" t="s">
        <v>31</v>
      </c>
      <c r="T852" t="s">
        <v>37</v>
      </c>
      <c r="U852" t="s">
        <v>37</v>
      </c>
      <c r="V852" t="s">
        <v>36</v>
      </c>
      <c r="W852" t="s">
        <v>35</v>
      </c>
    </row>
    <row r="853" spans="1:23" x14ac:dyDescent="0.25">
      <c r="A853">
        <v>788</v>
      </c>
      <c r="B853" t="s">
        <v>15</v>
      </c>
      <c r="C853">
        <v>106.609589002543</v>
      </c>
      <c r="D853">
        <v>14.191620880983599</v>
      </c>
      <c r="E853" t="s">
        <v>44</v>
      </c>
      <c r="F853">
        <v>257</v>
      </c>
      <c r="G853">
        <v>3.2669750852095697E-2</v>
      </c>
      <c r="H853">
        <v>3.6187992860123002</v>
      </c>
      <c r="I853" t="s">
        <v>58</v>
      </c>
      <c r="J853" t="s">
        <v>16</v>
      </c>
      <c r="K853" t="s">
        <v>39</v>
      </c>
      <c r="L853">
        <v>1</v>
      </c>
      <c r="M853" t="s">
        <v>42</v>
      </c>
      <c r="N853" t="s">
        <v>42</v>
      </c>
      <c r="O853" t="b">
        <v>1</v>
      </c>
      <c r="P853">
        <v>2017</v>
      </c>
      <c r="Q853">
        <v>9</v>
      </c>
      <c r="R853">
        <v>12</v>
      </c>
      <c r="S853" t="s">
        <v>31</v>
      </c>
      <c r="T853" t="s">
        <v>42</v>
      </c>
      <c r="U853" t="s">
        <v>42</v>
      </c>
      <c r="V853" t="s">
        <v>36</v>
      </c>
      <c r="W853" t="s">
        <v>35</v>
      </c>
    </row>
    <row r="854" spans="1:23" x14ac:dyDescent="0.25">
      <c r="A854">
        <v>192</v>
      </c>
      <c r="B854" t="s">
        <v>15</v>
      </c>
      <c r="C854">
        <v>104.58095905412</v>
      </c>
      <c r="D854">
        <v>12.970588527271699</v>
      </c>
      <c r="E854" t="s">
        <v>44</v>
      </c>
      <c r="F854">
        <v>14</v>
      </c>
      <c r="G854">
        <v>1.17461424623872E-3</v>
      </c>
      <c r="H854">
        <v>3.7709176597765599</v>
      </c>
      <c r="I854" t="s">
        <v>70</v>
      </c>
      <c r="J854" t="s">
        <v>16</v>
      </c>
      <c r="K854" t="s">
        <v>39</v>
      </c>
      <c r="L854">
        <v>1</v>
      </c>
      <c r="M854" t="s">
        <v>37</v>
      </c>
      <c r="N854" t="s">
        <v>37</v>
      </c>
      <c r="O854" t="b">
        <v>1</v>
      </c>
      <c r="P854">
        <v>2017</v>
      </c>
      <c r="Q854">
        <v>9</v>
      </c>
      <c r="R854">
        <v>12</v>
      </c>
      <c r="S854" t="s">
        <v>31</v>
      </c>
      <c r="T854" t="s">
        <v>37</v>
      </c>
      <c r="U854" t="s">
        <v>37</v>
      </c>
      <c r="V854" t="s">
        <v>36</v>
      </c>
      <c r="W854" t="s">
        <v>35</v>
      </c>
    </row>
    <row r="855" spans="1:23" x14ac:dyDescent="0.25">
      <c r="A855">
        <v>528</v>
      </c>
      <c r="B855" t="s">
        <v>15</v>
      </c>
      <c r="C855">
        <v>105.258149565853</v>
      </c>
      <c r="D855">
        <v>10.943517250716599</v>
      </c>
      <c r="E855" t="s">
        <v>44</v>
      </c>
      <c r="F855">
        <v>2</v>
      </c>
      <c r="G855" s="1">
        <v>4.3350432332880598E-4</v>
      </c>
      <c r="H855">
        <v>1.2525225775036799</v>
      </c>
      <c r="I855" t="s">
        <v>66</v>
      </c>
      <c r="J855" t="s">
        <v>16</v>
      </c>
      <c r="K855" t="s">
        <v>39</v>
      </c>
      <c r="L855">
        <v>1</v>
      </c>
      <c r="M855" t="s">
        <v>37</v>
      </c>
      <c r="N855" t="s">
        <v>37</v>
      </c>
      <c r="O855" t="b">
        <v>1</v>
      </c>
      <c r="P855">
        <v>2017</v>
      </c>
      <c r="Q855">
        <v>9</v>
      </c>
      <c r="R855">
        <v>12</v>
      </c>
      <c r="S855" t="s">
        <v>31</v>
      </c>
      <c r="T855" t="s">
        <v>37</v>
      </c>
      <c r="U855" t="s">
        <v>37</v>
      </c>
      <c r="V855" t="s">
        <v>36</v>
      </c>
      <c r="W855" t="s">
        <v>35</v>
      </c>
    </row>
    <row r="856" spans="1:23" x14ac:dyDescent="0.25">
      <c r="A856">
        <v>935</v>
      </c>
      <c r="B856" t="s">
        <v>15</v>
      </c>
      <c r="C856">
        <v>103.300764616264</v>
      </c>
      <c r="D856">
        <v>11.2735029407387</v>
      </c>
      <c r="E856" t="s">
        <v>44</v>
      </c>
      <c r="F856">
        <v>31</v>
      </c>
      <c r="G856">
        <v>9.6376554272835108E-3</v>
      </c>
      <c r="H856">
        <v>6.1112696918243001</v>
      </c>
      <c r="I856" t="s">
        <v>46</v>
      </c>
      <c r="J856" t="s">
        <v>16</v>
      </c>
      <c r="K856" t="s">
        <v>39</v>
      </c>
      <c r="L856">
        <v>1</v>
      </c>
      <c r="M856" t="s">
        <v>42</v>
      </c>
      <c r="N856" t="s">
        <v>42</v>
      </c>
      <c r="O856" t="b">
        <v>1</v>
      </c>
      <c r="P856">
        <v>2017</v>
      </c>
      <c r="Q856">
        <v>9</v>
      </c>
      <c r="R856">
        <v>12</v>
      </c>
      <c r="S856" t="s">
        <v>31</v>
      </c>
      <c r="T856" t="s">
        <v>42</v>
      </c>
      <c r="U856" t="s">
        <v>42</v>
      </c>
      <c r="V856" t="s">
        <v>36</v>
      </c>
      <c r="W856" t="s">
        <v>35</v>
      </c>
    </row>
    <row r="857" spans="1:23" x14ac:dyDescent="0.25">
      <c r="A857">
        <v>143</v>
      </c>
      <c r="B857" t="s">
        <v>15</v>
      </c>
      <c r="C857">
        <v>106.560398061307</v>
      </c>
      <c r="D857">
        <v>12.782385295982801</v>
      </c>
      <c r="E857" t="s">
        <v>44</v>
      </c>
      <c r="F857">
        <v>120</v>
      </c>
      <c r="G857">
        <v>5.44205110542744E-3</v>
      </c>
      <c r="H857">
        <v>5.5955316484573903</v>
      </c>
      <c r="I857" t="s">
        <v>72</v>
      </c>
      <c r="J857" t="s">
        <v>16</v>
      </c>
      <c r="K857" t="s">
        <v>39</v>
      </c>
      <c r="L857">
        <v>1</v>
      </c>
      <c r="M857" t="s">
        <v>37</v>
      </c>
      <c r="N857" t="s">
        <v>37</v>
      </c>
      <c r="O857" t="b">
        <v>1</v>
      </c>
      <c r="P857">
        <v>2017</v>
      </c>
      <c r="Q857">
        <v>9</v>
      </c>
      <c r="R857">
        <v>12</v>
      </c>
      <c r="S857" t="s">
        <v>31</v>
      </c>
      <c r="T857" t="s">
        <v>37</v>
      </c>
      <c r="U857" t="s">
        <v>37</v>
      </c>
      <c r="V857" t="s">
        <v>36</v>
      </c>
      <c r="W857" t="s">
        <v>35</v>
      </c>
    </row>
    <row r="858" spans="1:23" x14ac:dyDescent="0.25">
      <c r="A858">
        <v>55</v>
      </c>
      <c r="B858" t="s">
        <v>15</v>
      </c>
      <c r="C858">
        <v>105.224737017656</v>
      </c>
      <c r="D858">
        <v>12.337731353541701</v>
      </c>
      <c r="E858" t="s">
        <v>44</v>
      </c>
      <c r="F858">
        <v>96</v>
      </c>
      <c r="G858">
        <v>8.4908757069056106E-3</v>
      </c>
      <c r="H858">
        <v>4.9379643419562802</v>
      </c>
      <c r="I858" t="s">
        <v>67</v>
      </c>
      <c r="J858" t="s">
        <v>16</v>
      </c>
      <c r="K858" t="s">
        <v>39</v>
      </c>
      <c r="L858">
        <v>1</v>
      </c>
      <c r="M858" t="s">
        <v>37</v>
      </c>
      <c r="N858" t="s">
        <v>37</v>
      </c>
      <c r="O858" t="b">
        <v>1</v>
      </c>
      <c r="P858">
        <v>2017</v>
      </c>
      <c r="Q858">
        <v>9</v>
      </c>
      <c r="R858">
        <v>12</v>
      </c>
      <c r="S858" t="s">
        <v>31</v>
      </c>
      <c r="T858" t="s">
        <v>37</v>
      </c>
      <c r="U858" t="s">
        <v>37</v>
      </c>
      <c r="V858" t="s">
        <v>36</v>
      </c>
      <c r="W858" t="s">
        <v>35</v>
      </c>
    </row>
    <row r="859" spans="1:23" x14ac:dyDescent="0.25">
      <c r="A859">
        <v>264</v>
      </c>
      <c r="B859" t="s">
        <v>15</v>
      </c>
      <c r="C859">
        <v>103.86685597934</v>
      </c>
      <c r="D859">
        <v>12.5277548753579</v>
      </c>
      <c r="E859" t="s">
        <v>44</v>
      </c>
      <c r="F859">
        <v>21</v>
      </c>
      <c r="G859" s="1">
        <v>7.0337772318328901E-4</v>
      </c>
      <c r="H859">
        <v>1.37671743393237</v>
      </c>
      <c r="I859" t="s">
        <v>40</v>
      </c>
      <c r="J859" t="s">
        <v>16</v>
      </c>
      <c r="K859" t="s">
        <v>39</v>
      </c>
      <c r="L859">
        <v>1</v>
      </c>
      <c r="M859" t="s">
        <v>37</v>
      </c>
      <c r="N859" t="s">
        <v>37</v>
      </c>
      <c r="O859" t="b">
        <v>1</v>
      </c>
      <c r="P859">
        <v>2017</v>
      </c>
      <c r="Q859">
        <v>9</v>
      </c>
      <c r="R859">
        <v>12</v>
      </c>
      <c r="S859" t="s">
        <v>31</v>
      </c>
      <c r="T859" t="s">
        <v>37</v>
      </c>
      <c r="U859" t="s">
        <v>37</v>
      </c>
      <c r="V859" t="s">
        <v>36</v>
      </c>
      <c r="W859" t="s">
        <v>35</v>
      </c>
    </row>
    <row r="860" spans="1:23" x14ac:dyDescent="0.25">
      <c r="A860">
        <v>331</v>
      </c>
      <c r="B860" t="s">
        <v>15</v>
      </c>
      <c r="C860">
        <v>107.510905852878</v>
      </c>
      <c r="D860">
        <v>12.4007732872677</v>
      </c>
      <c r="E860" t="s">
        <v>44</v>
      </c>
      <c r="F860">
        <v>805</v>
      </c>
      <c r="G860">
        <v>3.9652319233155299E-2</v>
      </c>
      <c r="H860">
        <v>0.17476922833644301</v>
      </c>
      <c r="I860" t="s">
        <v>72</v>
      </c>
      <c r="J860" t="s">
        <v>16</v>
      </c>
      <c r="K860" t="s">
        <v>39</v>
      </c>
      <c r="L860">
        <v>1</v>
      </c>
      <c r="M860" t="s">
        <v>42</v>
      </c>
      <c r="N860" t="s">
        <v>42</v>
      </c>
      <c r="O860" t="b">
        <v>1</v>
      </c>
      <c r="P860">
        <v>2017</v>
      </c>
      <c r="Q860">
        <v>9</v>
      </c>
      <c r="R860">
        <v>12</v>
      </c>
      <c r="S860" t="s">
        <v>31</v>
      </c>
      <c r="T860" t="s">
        <v>42</v>
      </c>
      <c r="U860" t="s">
        <v>42</v>
      </c>
      <c r="V860" t="s">
        <v>36</v>
      </c>
      <c r="W860" t="s">
        <v>35</v>
      </c>
    </row>
    <row r="861" spans="1:23" x14ac:dyDescent="0.25">
      <c r="A861">
        <v>146</v>
      </c>
      <c r="B861" t="s">
        <v>15</v>
      </c>
      <c r="C861">
        <v>106.97577364594601</v>
      </c>
      <c r="D861">
        <v>14.150070525986701</v>
      </c>
      <c r="E861" t="s">
        <v>44</v>
      </c>
      <c r="F861">
        <v>322</v>
      </c>
      <c r="G861">
        <v>9.13052361355286E-2</v>
      </c>
      <c r="H861">
        <v>1.2167506019595999</v>
      </c>
      <c r="I861" t="s">
        <v>48</v>
      </c>
      <c r="J861" t="s">
        <v>16</v>
      </c>
      <c r="K861" t="s">
        <v>39</v>
      </c>
      <c r="L861">
        <v>1</v>
      </c>
      <c r="M861" t="s">
        <v>42</v>
      </c>
      <c r="N861" t="s">
        <v>42</v>
      </c>
      <c r="O861" t="b">
        <v>1</v>
      </c>
      <c r="P861">
        <v>2017</v>
      </c>
      <c r="Q861">
        <v>9</v>
      </c>
      <c r="R861">
        <v>12</v>
      </c>
      <c r="S861" t="s">
        <v>31</v>
      </c>
      <c r="T861" t="s">
        <v>42</v>
      </c>
      <c r="U861" t="s">
        <v>42</v>
      </c>
      <c r="V861" t="s">
        <v>36</v>
      </c>
      <c r="W861" t="s">
        <v>35</v>
      </c>
    </row>
    <row r="862" spans="1:23" x14ac:dyDescent="0.25">
      <c r="A862">
        <v>828</v>
      </c>
      <c r="B862" t="s">
        <v>15</v>
      </c>
      <c r="C862">
        <v>107.47324743110499</v>
      </c>
      <c r="D862">
        <v>12.904492957509399</v>
      </c>
      <c r="E862" t="s">
        <v>44</v>
      </c>
      <c r="F862">
        <v>186</v>
      </c>
      <c r="G862">
        <v>3.7983335366237499E-3</v>
      </c>
      <c r="H862">
        <v>6.2831853071795898</v>
      </c>
      <c r="I862" t="s">
        <v>72</v>
      </c>
      <c r="J862" t="s">
        <v>16</v>
      </c>
      <c r="K862" t="s">
        <v>39</v>
      </c>
      <c r="L862">
        <v>1</v>
      </c>
      <c r="M862" t="s">
        <v>42</v>
      </c>
      <c r="N862" t="s">
        <v>42</v>
      </c>
      <c r="O862" t="b">
        <v>1</v>
      </c>
      <c r="P862">
        <v>2017</v>
      </c>
      <c r="Q862">
        <v>9</v>
      </c>
      <c r="R862">
        <v>12</v>
      </c>
      <c r="S862" t="s">
        <v>31</v>
      </c>
      <c r="T862" t="s">
        <v>42</v>
      </c>
      <c r="U862" t="s">
        <v>42</v>
      </c>
      <c r="V862" t="s">
        <v>36</v>
      </c>
      <c r="W862" t="s">
        <v>35</v>
      </c>
    </row>
    <row r="863" spans="1:23" x14ac:dyDescent="0.25">
      <c r="A863">
        <v>653</v>
      </c>
      <c r="B863" t="s">
        <v>15</v>
      </c>
      <c r="C863">
        <v>104.52669348951601</v>
      </c>
      <c r="D863">
        <v>12.7275094195821</v>
      </c>
      <c r="E863" t="s">
        <v>44</v>
      </c>
      <c r="F863">
        <v>8</v>
      </c>
      <c r="G863" s="1">
        <v>2.7131083643887902E-4</v>
      </c>
      <c r="H863">
        <v>3.14159265358979</v>
      </c>
      <c r="I863" t="s">
        <v>70</v>
      </c>
      <c r="J863" t="s">
        <v>16</v>
      </c>
      <c r="K863" t="s">
        <v>39</v>
      </c>
      <c r="L863">
        <v>1</v>
      </c>
      <c r="M863" t="s">
        <v>37</v>
      </c>
      <c r="N863" t="s">
        <v>37</v>
      </c>
      <c r="O863" t="b">
        <v>1</v>
      </c>
      <c r="P863">
        <v>2017</v>
      </c>
      <c r="Q863">
        <v>9</v>
      </c>
      <c r="R863">
        <v>12</v>
      </c>
      <c r="S863" t="s">
        <v>31</v>
      </c>
      <c r="T863" t="s">
        <v>37</v>
      </c>
      <c r="U863" t="s">
        <v>37</v>
      </c>
      <c r="V863" t="s">
        <v>36</v>
      </c>
      <c r="W863" t="s">
        <v>35</v>
      </c>
    </row>
    <row r="864" spans="1:23" x14ac:dyDescent="0.25">
      <c r="A864">
        <v>643</v>
      </c>
      <c r="B864" t="s">
        <v>15</v>
      </c>
      <c r="C864">
        <v>105.072966755842</v>
      </c>
      <c r="D864">
        <v>11.734615846149101</v>
      </c>
      <c r="E864" t="s">
        <v>44</v>
      </c>
      <c r="F864">
        <v>13</v>
      </c>
      <c r="G864" s="1">
        <v>9.7287915616091998E-4</v>
      </c>
      <c r="H864">
        <v>4.5724961137942701</v>
      </c>
      <c r="I864" t="s">
        <v>73</v>
      </c>
      <c r="J864" t="s">
        <v>16</v>
      </c>
      <c r="K864" t="s">
        <v>39</v>
      </c>
      <c r="L864">
        <v>1</v>
      </c>
      <c r="M864" t="s">
        <v>37</v>
      </c>
      <c r="N864" t="s">
        <v>37</v>
      </c>
      <c r="O864" t="b">
        <v>1</v>
      </c>
      <c r="P864">
        <v>2017</v>
      </c>
      <c r="Q864">
        <v>9</v>
      </c>
      <c r="R864">
        <v>12</v>
      </c>
      <c r="S864" t="s">
        <v>31</v>
      </c>
      <c r="T864" t="s">
        <v>37</v>
      </c>
      <c r="U864" t="s">
        <v>37</v>
      </c>
      <c r="V864" t="s">
        <v>36</v>
      </c>
      <c r="W864" t="s">
        <v>35</v>
      </c>
    </row>
    <row r="865" spans="1:23" x14ac:dyDescent="0.25">
      <c r="A865">
        <v>778</v>
      </c>
      <c r="B865" t="s">
        <v>15</v>
      </c>
      <c r="C865">
        <v>103.033328675482</v>
      </c>
      <c r="D865">
        <v>12.9897415390496</v>
      </c>
      <c r="E865" t="s">
        <v>44</v>
      </c>
      <c r="F865">
        <v>19</v>
      </c>
      <c r="G865">
        <v>1.3734389662217799E-3</v>
      </c>
      <c r="H865">
        <v>0.93648447925062905</v>
      </c>
      <c r="I865" t="s">
        <v>49</v>
      </c>
      <c r="J865" t="s">
        <v>16</v>
      </c>
      <c r="K865" t="s">
        <v>39</v>
      </c>
      <c r="L865">
        <v>1</v>
      </c>
      <c r="M865" t="s">
        <v>37</v>
      </c>
      <c r="N865" t="s">
        <v>37</v>
      </c>
      <c r="O865" t="b">
        <v>1</v>
      </c>
      <c r="P865">
        <v>2017</v>
      </c>
      <c r="Q865">
        <v>9</v>
      </c>
      <c r="R865">
        <v>12</v>
      </c>
      <c r="S865" t="s">
        <v>31</v>
      </c>
      <c r="T865" t="s">
        <v>37</v>
      </c>
      <c r="U865" t="s">
        <v>37</v>
      </c>
      <c r="V865" t="s">
        <v>36</v>
      </c>
      <c r="W865" t="s">
        <v>35</v>
      </c>
    </row>
    <row r="866" spans="1:23" x14ac:dyDescent="0.25">
      <c r="A866">
        <v>357</v>
      </c>
      <c r="B866" t="s">
        <v>15</v>
      </c>
      <c r="C866">
        <v>102.602428408324</v>
      </c>
      <c r="D866">
        <v>13.221096640446699</v>
      </c>
      <c r="E866" t="s">
        <v>44</v>
      </c>
      <c r="F866">
        <v>85</v>
      </c>
      <c r="G866">
        <v>1.03641070278297E-3</v>
      </c>
      <c r="H866">
        <v>5.8709490486903499</v>
      </c>
      <c r="I866" t="s">
        <v>49</v>
      </c>
      <c r="J866" t="s">
        <v>16</v>
      </c>
      <c r="K866" t="s">
        <v>39</v>
      </c>
      <c r="L866">
        <v>1</v>
      </c>
      <c r="M866" t="s">
        <v>37</v>
      </c>
      <c r="N866" t="s">
        <v>37</v>
      </c>
      <c r="O866" t="b">
        <v>1</v>
      </c>
      <c r="P866">
        <v>2017</v>
      </c>
      <c r="Q866">
        <v>9</v>
      </c>
      <c r="R866">
        <v>12</v>
      </c>
      <c r="S866" t="s">
        <v>31</v>
      </c>
      <c r="T866" t="s">
        <v>37</v>
      </c>
      <c r="U866" t="s">
        <v>37</v>
      </c>
      <c r="V866" t="s">
        <v>36</v>
      </c>
      <c r="W866" t="s">
        <v>35</v>
      </c>
    </row>
    <row r="867" spans="1:23" x14ac:dyDescent="0.25">
      <c r="A867">
        <v>310</v>
      </c>
      <c r="B867" t="s">
        <v>15</v>
      </c>
      <c r="C867">
        <v>105.33890707991</v>
      </c>
      <c r="D867">
        <v>12.628104985557099</v>
      </c>
      <c r="E867" t="s">
        <v>44</v>
      </c>
      <c r="F867">
        <v>44</v>
      </c>
      <c r="G867">
        <v>5.99426949329172E-3</v>
      </c>
      <c r="H867">
        <v>6.1909086651395802</v>
      </c>
      <c r="I867" t="s">
        <v>70</v>
      </c>
      <c r="J867" t="s">
        <v>16</v>
      </c>
      <c r="K867" t="s">
        <v>39</v>
      </c>
      <c r="L867">
        <v>1</v>
      </c>
      <c r="M867" t="s">
        <v>37</v>
      </c>
      <c r="N867" t="s">
        <v>37</v>
      </c>
      <c r="O867" t="b">
        <v>1</v>
      </c>
      <c r="P867">
        <v>2017</v>
      </c>
      <c r="Q867">
        <v>9</v>
      </c>
      <c r="R867">
        <v>12</v>
      </c>
      <c r="S867" t="s">
        <v>31</v>
      </c>
      <c r="T867" t="s">
        <v>37</v>
      </c>
      <c r="U867" t="s">
        <v>37</v>
      </c>
      <c r="V867" t="s">
        <v>36</v>
      </c>
      <c r="W867" t="s">
        <v>35</v>
      </c>
    </row>
    <row r="868" spans="1:23" x14ac:dyDescent="0.25">
      <c r="A868">
        <v>857</v>
      </c>
      <c r="B868" t="s">
        <v>15</v>
      </c>
      <c r="C868">
        <v>107.13866642187899</v>
      </c>
      <c r="D868">
        <v>13.2557764129405</v>
      </c>
      <c r="E868" t="s">
        <v>44</v>
      </c>
      <c r="F868">
        <v>125</v>
      </c>
      <c r="G868">
        <v>5.2396124081854397E-3</v>
      </c>
      <c r="H868">
        <v>5.5616816684170196</v>
      </c>
      <c r="I868" t="s">
        <v>72</v>
      </c>
      <c r="J868" t="s">
        <v>16</v>
      </c>
      <c r="K868" t="s">
        <v>39</v>
      </c>
      <c r="L868">
        <v>1</v>
      </c>
      <c r="M868" t="s">
        <v>42</v>
      </c>
      <c r="N868" t="s">
        <v>42</v>
      </c>
      <c r="O868" t="b">
        <v>1</v>
      </c>
      <c r="P868">
        <v>2017</v>
      </c>
      <c r="Q868">
        <v>9</v>
      </c>
      <c r="R868">
        <v>12</v>
      </c>
      <c r="S868" t="s">
        <v>31</v>
      </c>
      <c r="T868" t="s">
        <v>42</v>
      </c>
      <c r="U868" t="s">
        <v>42</v>
      </c>
      <c r="V868" t="s">
        <v>36</v>
      </c>
      <c r="W868" t="s">
        <v>35</v>
      </c>
    </row>
    <row r="869" spans="1:23" x14ac:dyDescent="0.25">
      <c r="A869">
        <v>894</v>
      </c>
      <c r="B869" t="s">
        <v>15</v>
      </c>
      <c r="C869">
        <v>103.92383927300099</v>
      </c>
      <c r="D869">
        <v>13.2360442190485</v>
      </c>
      <c r="E869" t="s">
        <v>44</v>
      </c>
      <c r="F869">
        <v>7</v>
      </c>
      <c r="G869" s="1">
        <v>2.7685071249723101E-4</v>
      </c>
      <c r="H869">
        <v>1.5707963267949001</v>
      </c>
      <c r="I869" t="s">
        <v>65</v>
      </c>
      <c r="J869" t="s">
        <v>16</v>
      </c>
      <c r="K869" t="s">
        <v>39</v>
      </c>
      <c r="L869">
        <v>1</v>
      </c>
      <c r="M869" t="s">
        <v>37</v>
      </c>
      <c r="N869" t="s">
        <v>37</v>
      </c>
      <c r="O869" t="b">
        <v>1</v>
      </c>
      <c r="P869">
        <v>2017</v>
      </c>
      <c r="Q869">
        <v>9</v>
      </c>
      <c r="R869">
        <v>12</v>
      </c>
      <c r="S869" t="s">
        <v>31</v>
      </c>
      <c r="T869" t="s">
        <v>37</v>
      </c>
      <c r="U869" t="s">
        <v>37</v>
      </c>
      <c r="V869" t="s">
        <v>36</v>
      </c>
      <c r="W869" t="s">
        <v>35</v>
      </c>
    </row>
    <row r="870" spans="1:23" x14ac:dyDescent="0.25">
      <c r="A870">
        <v>265</v>
      </c>
      <c r="B870" t="s">
        <v>15</v>
      </c>
      <c r="C870">
        <v>103.84528677167199</v>
      </c>
      <c r="D870">
        <v>10.6654937491236</v>
      </c>
      <c r="E870" t="s">
        <v>44</v>
      </c>
      <c r="F870">
        <v>2</v>
      </c>
      <c r="G870" s="1">
        <v>7.9726551412674001E-4</v>
      </c>
      <c r="H870">
        <v>5.2480999140626299</v>
      </c>
      <c r="I870" t="s">
        <v>56</v>
      </c>
      <c r="J870" t="s">
        <v>16</v>
      </c>
      <c r="K870" t="s">
        <v>39</v>
      </c>
      <c r="L870">
        <v>1</v>
      </c>
      <c r="M870" t="s">
        <v>37</v>
      </c>
      <c r="N870" t="s">
        <v>37</v>
      </c>
      <c r="O870" t="b">
        <v>1</v>
      </c>
      <c r="P870">
        <v>2017</v>
      </c>
      <c r="Q870">
        <v>9</v>
      </c>
      <c r="R870">
        <v>12</v>
      </c>
      <c r="S870" t="s">
        <v>31</v>
      </c>
      <c r="T870" t="s">
        <v>37</v>
      </c>
      <c r="U870" t="s">
        <v>37</v>
      </c>
      <c r="V870" t="s">
        <v>36</v>
      </c>
      <c r="W870" t="s">
        <v>35</v>
      </c>
    </row>
    <row r="871" spans="1:23" x14ac:dyDescent="0.25">
      <c r="A871">
        <v>17</v>
      </c>
      <c r="B871" t="s">
        <v>15</v>
      </c>
      <c r="C871">
        <v>107.078827111504</v>
      </c>
      <c r="D871">
        <v>13.137139571453</v>
      </c>
      <c r="E871" t="s">
        <v>44</v>
      </c>
      <c r="F871">
        <v>130</v>
      </c>
      <c r="G871">
        <v>3.7096513963844201E-3</v>
      </c>
      <c r="H871">
        <v>4.04153232568612</v>
      </c>
      <c r="I871" t="s">
        <v>72</v>
      </c>
      <c r="J871" t="s">
        <v>16</v>
      </c>
      <c r="K871" t="s">
        <v>39</v>
      </c>
      <c r="L871">
        <v>1</v>
      </c>
      <c r="M871" t="s">
        <v>37</v>
      </c>
      <c r="N871" t="s">
        <v>37</v>
      </c>
      <c r="O871" t="b">
        <v>1</v>
      </c>
      <c r="P871">
        <v>2017</v>
      </c>
      <c r="Q871">
        <v>9</v>
      </c>
      <c r="R871">
        <v>12</v>
      </c>
      <c r="S871" t="s">
        <v>31</v>
      </c>
      <c r="T871" t="s">
        <v>37</v>
      </c>
      <c r="U871" t="s">
        <v>37</v>
      </c>
      <c r="V871" t="s">
        <v>36</v>
      </c>
      <c r="W871" t="s">
        <v>35</v>
      </c>
    </row>
    <row r="872" spans="1:23" x14ac:dyDescent="0.25">
      <c r="A872">
        <v>690</v>
      </c>
      <c r="B872" t="s">
        <v>15</v>
      </c>
      <c r="C872">
        <v>105.05764400777799</v>
      </c>
      <c r="D872">
        <v>11.507900490173499</v>
      </c>
      <c r="E872" t="s">
        <v>44</v>
      </c>
      <c r="F872">
        <v>12</v>
      </c>
      <c r="G872" s="1">
        <v>9.8235880762947091E-4</v>
      </c>
      <c r="H872">
        <v>3.7358779994196301</v>
      </c>
      <c r="I872" t="s">
        <v>73</v>
      </c>
      <c r="J872" t="s">
        <v>16</v>
      </c>
      <c r="K872" t="s">
        <v>39</v>
      </c>
      <c r="L872">
        <v>1</v>
      </c>
      <c r="M872" t="s">
        <v>37</v>
      </c>
      <c r="N872" t="s">
        <v>37</v>
      </c>
      <c r="O872" t="b">
        <v>1</v>
      </c>
      <c r="P872">
        <v>2017</v>
      </c>
      <c r="Q872">
        <v>9</v>
      </c>
      <c r="R872">
        <v>12</v>
      </c>
      <c r="S872" t="s">
        <v>31</v>
      </c>
      <c r="T872" t="s">
        <v>37</v>
      </c>
      <c r="U872" t="s">
        <v>37</v>
      </c>
      <c r="V872" t="s">
        <v>36</v>
      </c>
      <c r="W872" t="s">
        <v>35</v>
      </c>
    </row>
    <row r="873" spans="1:23" x14ac:dyDescent="0.25">
      <c r="A873">
        <v>743</v>
      </c>
      <c r="B873" t="s">
        <v>15</v>
      </c>
      <c r="C873">
        <v>102.84856577023299</v>
      </c>
      <c r="D873">
        <v>12.0400314472875</v>
      </c>
      <c r="E873" t="s">
        <v>57</v>
      </c>
      <c r="F873">
        <v>456</v>
      </c>
      <c r="G873">
        <v>0.16227130887258701</v>
      </c>
      <c r="H873">
        <v>2.6979755596341199</v>
      </c>
      <c r="I873" t="s">
        <v>40</v>
      </c>
      <c r="J873" t="s">
        <v>16</v>
      </c>
      <c r="K873" t="s">
        <v>39</v>
      </c>
      <c r="L873">
        <v>1</v>
      </c>
      <c r="M873" t="s">
        <v>42</v>
      </c>
      <c r="N873" t="s">
        <v>42</v>
      </c>
      <c r="O873" t="b">
        <v>1</v>
      </c>
      <c r="P873">
        <v>2017</v>
      </c>
      <c r="Q873">
        <v>9</v>
      </c>
      <c r="R873">
        <v>13</v>
      </c>
      <c r="S873" t="s">
        <v>47</v>
      </c>
      <c r="T873" t="s">
        <v>42</v>
      </c>
      <c r="U873" t="s">
        <v>42</v>
      </c>
      <c r="V873" t="s">
        <v>36</v>
      </c>
      <c r="W873" t="s">
        <v>35</v>
      </c>
    </row>
    <row r="874" spans="1:23" x14ac:dyDescent="0.25">
      <c r="A874">
        <v>380</v>
      </c>
      <c r="B874" t="s">
        <v>15</v>
      </c>
      <c r="C874">
        <v>102.934482902825</v>
      </c>
      <c r="D874">
        <v>13.992933441226601</v>
      </c>
      <c r="E874" t="s">
        <v>44</v>
      </c>
      <c r="F874">
        <v>53</v>
      </c>
      <c r="G874">
        <v>1.3589232210970701E-3</v>
      </c>
      <c r="H874">
        <v>2.34448587789965</v>
      </c>
      <c r="I874" t="s">
        <v>71</v>
      </c>
      <c r="J874" t="s">
        <v>16</v>
      </c>
      <c r="K874" t="s">
        <v>39</v>
      </c>
      <c r="L874">
        <v>1</v>
      </c>
      <c r="M874" t="s">
        <v>37</v>
      </c>
      <c r="N874" t="s">
        <v>37</v>
      </c>
      <c r="O874" t="b">
        <v>1</v>
      </c>
      <c r="P874">
        <v>2017</v>
      </c>
      <c r="Q874">
        <v>9</v>
      </c>
      <c r="R874">
        <v>13</v>
      </c>
      <c r="S874" t="s">
        <v>31</v>
      </c>
      <c r="T874" t="s">
        <v>37</v>
      </c>
      <c r="U874" t="s">
        <v>37</v>
      </c>
      <c r="V874" t="s">
        <v>36</v>
      </c>
      <c r="W874" t="s">
        <v>35</v>
      </c>
    </row>
    <row r="875" spans="1:23" x14ac:dyDescent="0.25">
      <c r="A875">
        <v>569</v>
      </c>
      <c r="B875" t="s">
        <v>15</v>
      </c>
      <c r="C875">
        <v>105.796960474626</v>
      </c>
      <c r="D875">
        <v>13.4016636544977</v>
      </c>
      <c r="E875" t="s">
        <v>44</v>
      </c>
      <c r="F875">
        <v>79</v>
      </c>
      <c r="G875">
        <v>3.32446753068263E-3</v>
      </c>
      <c r="H875">
        <v>1.28112730568372</v>
      </c>
      <c r="I875" t="s">
        <v>58</v>
      </c>
      <c r="J875" t="s">
        <v>16</v>
      </c>
      <c r="K875" t="s">
        <v>39</v>
      </c>
      <c r="L875">
        <v>1</v>
      </c>
      <c r="M875" t="s">
        <v>42</v>
      </c>
      <c r="N875" t="s">
        <v>42</v>
      </c>
      <c r="O875" t="b">
        <v>1</v>
      </c>
      <c r="P875">
        <v>2017</v>
      </c>
      <c r="Q875">
        <v>9</v>
      </c>
      <c r="R875">
        <v>13</v>
      </c>
      <c r="S875" t="s">
        <v>31</v>
      </c>
      <c r="T875" t="s">
        <v>42</v>
      </c>
      <c r="U875" t="s">
        <v>42</v>
      </c>
      <c r="V875" t="s">
        <v>36</v>
      </c>
      <c r="W875" t="s">
        <v>35</v>
      </c>
    </row>
    <row r="876" spans="1:23" x14ac:dyDescent="0.25">
      <c r="A876">
        <v>140</v>
      </c>
      <c r="B876" t="s">
        <v>15</v>
      </c>
      <c r="C876">
        <v>106.264903777524</v>
      </c>
      <c r="D876">
        <v>13.6440252645397</v>
      </c>
      <c r="E876" t="s">
        <v>44</v>
      </c>
      <c r="F876">
        <v>112</v>
      </c>
      <c r="G876">
        <v>3.6153735807902699E-3</v>
      </c>
      <c r="H876">
        <v>1.4956823865093001</v>
      </c>
      <c r="I876" t="s">
        <v>58</v>
      </c>
      <c r="J876" t="s">
        <v>16</v>
      </c>
      <c r="K876" t="s">
        <v>39</v>
      </c>
      <c r="L876">
        <v>1</v>
      </c>
      <c r="M876" t="s">
        <v>37</v>
      </c>
      <c r="N876" t="s">
        <v>37</v>
      </c>
      <c r="O876" t="b">
        <v>1</v>
      </c>
      <c r="P876">
        <v>2017</v>
      </c>
      <c r="Q876">
        <v>9</v>
      </c>
      <c r="R876">
        <v>13</v>
      </c>
      <c r="S876" t="s">
        <v>31</v>
      </c>
      <c r="T876" t="s">
        <v>37</v>
      </c>
      <c r="U876" t="s">
        <v>37</v>
      </c>
      <c r="V876" t="s">
        <v>36</v>
      </c>
      <c r="W876" t="s">
        <v>35</v>
      </c>
    </row>
    <row r="877" spans="1:23" x14ac:dyDescent="0.25">
      <c r="A877">
        <v>685</v>
      </c>
      <c r="B877" t="s">
        <v>15</v>
      </c>
      <c r="C877">
        <v>102.930746974328</v>
      </c>
      <c r="D877">
        <v>13.6289278916342</v>
      </c>
      <c r="E877" t="s">
        <v>44</v>
      </c>
      <c r="F877">
        <v>12</v>
      </c>
      <c r="G877" s="1">
        <v>8.0388284169608903E-4</v>
      </c>
      <c r="H877">
        <v>4.18155746058539</v>
      </c>
      <c r="I877" t="s">
        <v>71</v>
      </c>
      <c r="J877" t="s">
        <v>16</v>
      </c>
      <c r="K877" t="s">
        <v>39</v>
      </c>
      <c r="L877">
        <v>1</v>
      </c>
      <c r="M877" t="s">
        <v>37</v>
      </c>
      <c r="N877" t="s">
        <v>37</v>
      </c>
      <c r="O877" t="b">
        <v>1</v>
      </c>
      <c r="P877">
        <v>2017</v>
      </c>
      <c r="Q877">
        <v>9</v>
      </c>
      <c r="R877">
        <v>13</v>
      </c>
      <c r="S877" t="s">
        <v>31</v>
      </c>
      <c r="T877" t="s">
        <v>37</v>
      </c>
      <c r="U877" t="s">
        <v>37</v>
      </c>
      <c r="V877" t="s">
        <v>36</v>
      </c>
      <c r="W877" t="s">
        <v>35</v>
      </c>
    </row>
    <row r="878" spans="1:23" x14ac:dyDescent="0.25">
      <c r="A878">
        <v>674</v>
      </c>
      <c r="B878" t="s">
        <v>15</v>
      </c>
      <c r="C878">
        <v>103.74923830899699</v>
      </c>
      <c r="D878">
        <v>11.865303742118099</v>
      </c>
      <c r="E878" t="s">
        <v>44</v>
      </c>
      <c r="F878">
        <v>1150</v>
      </c>
      <c r="G878">
        <v>0.14977473394163199</v>
      </c>
      <c r="H878">
        <v>4.2014149016450197</v>
      </c>
      <c r="I878" t="s">
        <v>46</v>
      </c>
      <c r="J878" t="s">
        <v>16</v>
      </c>
      <c r="K878" t="s">
        <v>39</v>
      </c>
      <c r="L878">
        <v>1</v>
      </c>
      <c r="M878" t="s">
        <v>42</v>
      </c>
      <c r="N878" t="s">
        <v>42</v>
      </c>
      <c r="O878" t="b">
        <v>1</v>
      </c>
      <c r="P878">
        <v>2017</v>
      </c>
      <c r="Q878">
        <v>9</v>
      </c>
      <c r="R878">
        <v>13</v>
      </c>
      <c r="S878" t="s">
        <v>31</v>
      </c>
      <c r="T878" t="s">
        <v>42</v>
      </c>
      <c r="U878" t="s">
        <v>42</v>
      </c>
      <c r="V878" t="s">
        <v>36</v>
      </c>
      <c r="W878" t="s">
        <v>35</v>
      </c>
    </row>
    <row r="879" spans="1:23" x14ac:dyDescent="0.25">
      <c r="A879">
        <v>189</v>
      </c>
      <c r="B879" t="s">
        <v>15</v>
      </c>
      <c r="C879">
        <v>104.918154116281</v>
      </c>
      <c r="D879">
        <v>12.162343339472301</v>
      </c>
      <c r="E879" t="s">
        <v>44</v>
      </c>
      <c r="F879">
        <v>10</v>
      </c>
      <c r="G879" s="1">
        <v>7.7359003626295705E-4</v>
      </c>
      <c r="H879">
        <v>5.4897950534052402</v>
      </c>
      <c r="I879" t="s">
        <v>67</v>
      </c>
      <c r="J879" t="s">
        <v>16</v>
      </c>
      <c r="K879" t="s">
        <v>39</v>
      </c>
      <c r="L879">
        <v>1</v>
      </c>
      <c r="M879" t="s">
        <v>37</v>
      </c>
      <c r="N879" t="s">
        <v>37</v>
      </c>
      <c r="O879" t="b">
        <v>1</v>
      </c>
      <c r="P879">
        <v>2017</v>
      </c>
      <c r="Q879">
        <v>9</v>
      </c>
      <c r="R879">
        <v>13</v>
      </c>
      <c r="S879" t="s">
        <v>31</v>
      </c>
      <c r="T879" t="s">
        <v>37</v>
      </c>
      <c r="U879" t="s">
        <v>37</v>
      </c>
      <c r="V879" t="s">
        <v>36</v>
      </c>
      <c r="W879" t="s">
        <v>35</v>
      </c>
    </row>
    <row r="880" spans="1:23" x14ac:dyDescent="0.25">
      <c r="A880">
        <v>154</v>
      </c>
      <c r="B880" t="s">
        <v>15</v>
      </c>
      <c r="C880">
        <v>103.439557273007</v>
      </c>
      <c r="D880">
        <v>11.151227478634899</v>
      </c>
      <c r="E880" t="s">
        <v>44</v>
      </c>
      <c r="F880">
        <v>17</v>
      </c>
      <c r="G880">
        <v>1.7581680378173498E-2</v>
      </c>
      <c r="H880">
        <v>0.82451397956432004</v>
      </c>
      <c r="I880" t="s">
        <v>46</v>
      </c>
      <c r="J880" t="s">
        <v>16</v>
      </c>
      <c r="K880" t="s">
        <v>39</v>
      </c>
      <c r="L880">
        <v>1</v>
      </c>
      <c r="M880" t="s">
        <v>59</v>
      </c>
      <c r="N880" t="s">
        <v>59</v>
      </c>
      <c r="O880" t="b">
        <v>1</v>
      </c>
      <c r="P880">
        <v>2017</v>
      </c>
      <c r="Q880">
        <v>9</v>
      </c>
      <c r="R880">
        <v>14</v>
      </c>
      <c r="S880" t="s">
        <v>31</v>
      </c>
      <c r="T880" t="s">
        <v>42</v>
      </c>
      <c r="U880" t="s">
        <v>42</v>
      </c>
      <c r="V880" t="s">
        <v>36</v>
      </c>
      <c r="W880" t="s">
        <v>35</v>
      </c>
    </row>
    <row r="881" spans="1:23" x14ac:dyDescent="0.25">
      <c r="A881">
        <v>371</v>
      </c>
      <c r="B881" t="s">
        <v>15</v>
      </c>
      <c r="C881">
        <v>103.690365447991</v>
      </c>
      <c r="D881">
        <v>11.4759429151618</v>
      </c>
      <c r="E881" t="s">
        <v>44</v>
      </c>
      <c r="F881">
        <v>42</v>
      </c>
      <c r="G881">
        <v>1.1391434557411101E-2</v>
      </c>
      <c r="H881">
        <v>1.1927031947926701</v>
      </c>
      <c r="I881" t="s">
        <v>46</v>
      </c>
      <c r="J881" t="s">
        <v>16</v>
      </c>
      <c r="K881" t="s">
        <v>39</v>
      </c>
      <c r="L881">
        <v>1</v>
      </c>
      <c r="M881" t="s">
        <v>42</v>
      </c>
      <c r="N881" t="s">
        <v>42</v>
      </c>
      <c r="O881" t="b">
        <v>1</v>
      </c>
      <c r="P881">
        <v>2017</v>
      </c>
      <c r="Q881">
        <v>9</v>
      </c>
      <c r="R881">
        <v>13</v>
      </c>
      <c r="S881" t="s">
        <v>31</v>
      </c>
      <c r="T881" t="s">
        <v>42</v>
      </c>
      <c r="U881" t="s">
        <v>42</v>
      </c>
      <c r="V881" t="s">
        <v>36</v>
      </c>
      <c r="W881" t="s">
        <v>35</v>
      </c>
    </row>
    <row r="882" spans="1:23" x14ac:dyDescent="0.25">
      <c r="A882">
        <v>454</v>
      </c>
      <c r="B882" t="s">
        <v>15</v>
      </c>
      <c r="C882">
        <v>105.611854166168</v>
      </c>
      <c r="D882">
        <v>11.137341605565201</v>
      </c>
      <c r="E882" t="s">
        <v>44</v>
      </c>
      <c r="F882">
        <v>5</v>
      </c>
      <c r="G882" s="1">
        <v>6.1268142892603695E-4</v>
      </c>
      <c r="H882">
        <v>1.1120490494900299</v>
      </c>
      <c r="I882" t="s">
        <v>66</v>
      </c>
      <c r="J882" t="s">
        <v>16</v>
      </c>
      <c r="K882" t="s">
        <v>39</v>
      </c>
      <c r="L882">
        <v>1</v>
      </c>
      <c r="M882" t="s">
        <v>37</v>
      </c>
      <c r="N882" t="s">
        <v>37</v>
      </c>
      <c r="O882" t="b">
        <v>1</v>
      </c>
      <c r="P882">
        <v>2017</v>
      </c>
      <c r="Q882">
        <v>9</v>
      </c>
      <c r="R882">
        <v>13</v>
      </c>
      <c r="S882" t="s">
        <v>31</v>
      </c>
      <c r="T882" t="s">
        <v>37</v>
      </c>
      <c r="U882" t="s">
        <v>37</v>
      </c>
      <c r="V882" t="s">
        <v>36</v>
      </c>
      <c r="W882" t="s">
        <v>35</v>
      </c>
    </row>
    <row r="883" spans="1:23" x14ac:dyDescent="0.25">
      <c r="A883">
        <v>632</v>
      </c>
      <c r="B883" t="s">
        <v>15</v>
      </c>
      <c r="C883">
        <v>104.242019933628</v>
      </c>
      <c r="D883">
        <v>12.4623137192131</v>
      </c>
      <c r="E883" t="s">
        <v>57</v>
      </c>
      <c r="F883">
        <v>34</v>
      </c>
      <c r="G883">
        <v>4.6456899619922304E-3</v>
      </c>
      <c r="H883">
        <v>6.0125532786204703</v>
      </c>
      <c r="I883" t="s">
        <v>40</v>
      </c>
      <c r="J883" t="s">
        <v>16</v>
      </c>
      <c r="K883" t="s">
        <v>39</v>
      </c>
      <c r="L883">
        <v>1</v>
      </c>
      <c r="M883" t="s">
        <v>37</v>
      </c>
      <c r="N883" t="s">
        <v>37</v>
      </c>
      <c r="O883" t="b">
        <v>1</v>
      </c>
      <c r="P883">
        <v>2017</v>
      </c>
      <c r="Q883">
        <v>9</v>
      </c>
      <c r="R883">
        <v>13</v>
      </c>
      <c r="S883" t="s">
        <v>47</v>
      </c>
      <c r="T883" t="s">
        <v>37</v>
      </c>
      <c r="U883" t="s">
        <v>37</v>
      </c>
      <c r="V883" t="s">
        <v>36</v>
      </c>
      <c r="W883" t="s">
        <v>35</v>
      </c>
    </row>
    <row r="884" spans="1:23" x14ac:dyDescent="0.25">
      <c r="A884">
        <v>695</v>
      </c>
      <c r="B884" t="s">
        <v>15</v>
      </c>
      <c r="C884">
        <v>106.34252280990501</v>
      </c>
      <c r="D884">
        <v>13.3720668787438</v>
      </c>
      <c r="E884" t="s">
        <v>60</v>
      </c>
      <c r="F884">
        <v>153</v>
      </c>
      <c r="G884">
        <v>2.3527450100712902E-2</v>
      </c>
      <c r="H884">
        <v>5.7456066362196498</v>
      </c>
      <c r="I884" t="s">
        <v>45</v>
      </c>
      <c r="J884" t="s">
        <v>16</v>
      </c>
      <c r="K884" t="s">
        <v>39</v>
      </c>
      <c r="L884">
        <v>1</v>
      </c>
      <c r="M884" t="s">
        <v>62</v>
      </c>
      <c r="N884" t="s">
        <v>62</v>
      </c>
      <c r="O884" t="b">
        <v>1</v>
      </c>
      <c r="P884">
        <v>2017</v>
      </c>
      <c r="Q884">
        <v>9</v>
      </c>
      <c r="R884">
        <v>14</v>
      </c>
      <c r="S884" t="s">
        <v>31</v>
      </c>
      <c r="T884" t="s">
        <v>62</v>
      </c>
      <c r="U884" t="s">
        <v>62</v>
      </c>
      <c r="V884" t="s">
        <v>36</v>
      </c>
      <c r="W884" t="s">
        <v>35</v>
      </c>
    </row>
    <row r="885" spans="1:23" x14ac:dyDescent="0.25">
      <c r="A885">
        <v>713</v>
      </c>
      <c r="B885" t="s">
        <v>15</v>
      </c>
      <c r="C885">
        <v>107.14288745588701</v>
      </c>
      <c r="D885">
        <v>12.953184206965</v>
      </c>
      <c r="E885" t="s">
        <v>44</v>
      </c>
      <c r="F885">
        <v>184</v>
      </c>
      <c r="G885">
        <v>8.7254754311648398E-3</v>
      </c>
      <c r="H885">
        <v>4.9000483706996896</v>
      </c>
      <c r="I885" t="s">
        <v>72</v>
      </c>
      <c r="J885" t="s">
        <v>16</v>
      </c>
      <c r="K885" t="s">
        <v>39</v>
      </c>
      <c r="L885">
        <v>1</v>
      </c>
      <c r="M885" t="s">
        <v>42</v>
      </c>
      <c r="N885" t="s">
        <v>42</v>
      </c>
      <c r="O885" t="b">
        <v>1</v>
      </c>
      <c r="P885">
        <v>2017</v>
      </c>
      <c r="Q885">
        <v>9</v>
      </c>
      <c r="R885">
        <v>13</v>
      </c>
      <c r="S885" t="s">
        <v>31</v>
      </c>
      <c r="T885" t="s">
        <v>42</v>
      </c>
      <c r="U885" t="s">
        <v>42</v>
      </c>
      <c r="V885" t="s">
        <v>36</v>
      </c>
      <c r="W885" t="s">
        <v>35</v>
      </c>
    </row>
    <row r="886" spans="1:23" x14ac:dyDescent="0.25">
      <c r="A886">
        <v>460</v>
      </c>
      <c r="B886" t="s">
        <v>15</v>
      </c>
      <c r="C886">
        <v>103.169813022136</v>
      </c>
      <c r="D886">
        <v>13.779953120028299</v>
      </c>
      <c r="E886" t="s">
        <v>44</v>
      </c>
      <c r="F886">
        <v>20</v>
      </c>
      <c r="G886">
        <v>2.13442789948667E-3</v>
      </c>
      <c r="H886">
        <v>2.3449532367291002</v>
      </c>
      <c r="I886" t="s">
        <v>71</v>
      </c>
      <c r="J886" t="s">
        <v>16</v>
      </c>
      <c r="K886" t="s">
        <v>39</v>
      </c>
      <c r="L886">
        <v>1</v>
      </c>
      <c r="M886" t="s">
        <v>37</v>
      </c>
      <c r="N886" t="s">
        <v>37</v>
      </c>
      <c r="O886" t="b">
        <v>1</v>
      </c>
      <c r="P886">
        <v>2017</v>
      </c>
      <c r="Q886">
        <v>9</v>
      </c>
      <c r="R886">
        <v>13</v>
      </c>
      <c r="S886" t="s">
        <v>31</v>
      </c>
      <c r="T886" t="s">
        <v>37</v>
      </c>
      <c r="U886" t="s">
        <v>37</v>
      </c>
      <c r="V886" t="s">
        <v>36</v>
      </c>
      <c r="W886" t="s">
        <v>35</v>
      </c>
    </row>
    <row r="887" spans="1:23" x14ac:dyDescent="0.25">
      <c r="A887">
        <v>187</v>
      </c>
      <c r="B887" t="s">
        <v>15</v>
      </c>
      <c r="C887">
        <v>103.177181113982</v>
      </c>
      <c r="D887">
        <v>13.5070680813576</v>
      </c>
      <c r="E887" t="s">
        <v>44</v>
      </c>
      <c r="F887">
        <v>10</v>
      </c>
      <c r="G887" s="1">
        <v>2.1684043449710098E-19</v>
      </c>
      <c r="H887">
        <v>4.7123889803846897</v>
      </c>
      <c r="I887" t="s">
        <v>71</v>
      </c>
      <c r="J887" t="s">
        <v>16</v>
      </c>
      <c r="K887" t="s">
        <v>39</v>
      </c>
      <c r="L887">
        <v>1</v>
      </c>
      <c r="M887" t="s">
        <v>37</v>
      </c>
      <c r="N887" t="s">
        <v>37</v>
      </c>
      <c r="O887" t="b">
        <v>1</v>
      </c>
      <c r="P887">
        <v>2017</v>
      </c>
      <c r="Q887">
        <v>9</v>
      </c>
      <c r="R887">
        <v>13</v>
      </c>
      <c r="S887" t="s">
        <v>31</v>
      </c>
      <c r="T887" t="s">
        <v>37</v>
      </c>
      <c r="U887" t="s">
        <v>37</v>
      </c>
      <c r="V887" t="s">
        <v>36</v>
      </c>
      <c r="W887" t="s">
        <v>35</v>
      </c>
    </row>
    <row r="888" spans="1:23" x14ac:dyDescent="0.25">
      <c r="A888">
        <v>650</v>
      </c>
      <c r="B888" t="s">
        <v>15</v>
      </c>
      <c r="C888">
        <v>105.55666371346101</v>
      </c>
      <c r="D888">
        <v>11.051649445855601</v>
      </c>
      <c r="E888" t="s">
        <v>44</v>
      </c>
      <c r="F888">
        <v>7</v>
      </c>
      <c r="G888" s="1">
        <v>4.2950125403048398E-4</v>
      </c>
      <c r="H888">
        <v>2.8162214532803298</v>
      </c>
      <c r="I888" t="s">
        <v>66</v>
      </c>
      <c r="J888" t="s">
        <v>16</v>
      </c>
      <c r="K888" t="s">
        <v>39</v>
      </c>
      <c r="L888">
        <v>1</v>
      </c>
      <c r="M888" t="s">
        <v>37</v>
      </c>
      <c r="N888" t="s">
        <v>37</v>
      </c>
      <c r="O888" t="b">
        <v>1</v>
      </c>
      <c r="P888">
        <v>2017</v>
      </c>
      <c r="Q888">
        <v>9</v>
      </c>
      <c r="R888">
        <v>13</v>
      </c>
      <c r="S888" t="s">
        <v>31</v>
      </c>
      <c r="T888" t="s">
        <v>37</v>
      </c>
      <c r="U888" t="s">
        <v>37</v>
      </c>
      <c r="V888" t="s">
        <v>36</v>
      </c>
      <c r="W888" t="s">
        <v>35</v>
      </c>
    </row>
    <row r="889" spans="1:23" x14ac:dyDescent="0.25">
      <c r="A889">
        <v>356</v>
      </c>
      <c r="B889" t="s">
        <v>15</v>
      </c>
      <c r="C889">
        <v>105.308874002143</v>
      </c>
      <c r="D889">
        <v>13.5892121365261</v>
      </c>
      <c r="E889" t="s">
        <v>60</v>
      </c>
      <c r="F889">
        <v>73</v>
      </c>
      <c r="G889">
        <v>8.8271751832987196E-3</v>
      </c>
      <c r="H889">
        <v>3.1887226402420401</v>
      </c>
      <c r="I889" t="s">
        <v>43</v>
      </c>
      <c r="J889" t="s">
        <v>16</v>
      </c>
      <c r="K889" t="s">
        <v>39</v>
      </c>
      <c r="L889">
        <v>1</v>
      </c>
      <c r="M889" t="s">
        <v>42</v>
      </c>
      <c r="N889" t="s">
        <v>42</v>
      </c>
      <c r="O889" t="b">
        <v>1</v>
      </c>
      <c r="P889">
        <v>2017</v>
      </c>
      <c r="Q889">
        <v>9</v>
      </c>
      <c r="R889">
        <v>15</v>
      </c>
      <c r="S889" t="s">
        <v>31</v>
      </c>
      <c r="T889" t="s">
        <v>62</v>
      </c>
      <c r="U889" t="s">
        <v>62</v>
      </c>
      <c r="V889" t="s">
        <v>36</v>
      </c>
      <c r="W889" t="s">
        <v>35</v>
      </c>
    </row>
    <row r="890" spans="1:23" x14ac:dyDescent="0.25">
      <c r="A890">
        <v>131</v>
      </c>
      <c r="B890" t="s">
        <v>15</v>
      </c>
      <c r="C890">
        <v>103.75984907262701</v>
      </c>
      <c r="D890">
        <v>13.8716678639584</v>
      </c>
      <c r="E890" t="s">
        <v>41</v>
      </c>
      <c r="F890">
        <v>62</v>
      </c>
      <c r="G890">
        <v>1.8910137726206502E-2</v>
      </c>
      <c r="H890">
        <v>3.5490722480471799</v>
      </c>
      <c r="I890" t="s">
        <v>65</v>
      </c>
      <c r="J890" t="s">
        <v>16</v>
      </c>
      <c r="K890" t="s">
        <v>39</v>
      </c>
      <c r="L890">
        <v>1</v>
      </c>
      <c r="M890" t="s">
        <v>62</v>
      </c>
      <c r="N890" t="s">
        <v>62</v>
      </c>
      <c r="O890" t="b">
        <v>1</v>
      </c>
      <c r="P890">
        <v>2017</v>
      </c>
      <c r="Q890">
        <v>9</v>
      </c>
      <c r="R890">
        <v>14</v>
      </c>
      <c r="S890" t="s">
        <v>53</v>
      </c>
      <c r="T890" t="s">
        <v>62</v>
      </c>
      <c r="U890" t="s">
        <v>62</v>
      </c>
      <c r="V890" t="s">
        <v>36</v>
      </c>
      <c r="W890" t="s">
        <v>35</v>
      </c>
    </row>
    <row r="891" spans="1:23" x14ac:dyDescent="0.25">
      <c r="A891">
        <v>734</v>
      </c>
      <c r="B891" t="s">
        <v>15</v>
      </c>
      <c r="C891">
        <v>104.96512396703601</v>
      </c>
      <c r="D891">
        <v>12.901542258204</v>
      </c>
      <c r="E891" t="s">
        <v>41</v>
      </c>
      <c r="F891">
        <v>23</v>
      </c>
      <c r="G891" s="1">
        <v>9.6840405080073999E-4</v>
      </c>
      <c r="H891">
        <v>3.9364215266515798</v>
      </c>
      <c r="I891" t="s">
        <v>70</v>
      </c>
      <c r="J891" t="s">
        <v>16</v>
      </c>
      <c r="K891" t="s">
        <v>39</v>
      </c>
      <c r="L891">
        <v>1</v>
      </c>
      <c r="M891" t="s">
        <v>64</v>
      </c>
      <c r="N891" t="s">
        <v>64</v>
      </c>
      <c r="O891" t="b">
        <v>1</v>
      </c>
      <c r="P891">
        <v>2017</v>
      </c>
      <c r="Q891">
        <v>9</v>
      </c>
      <c r="R891">
        <v>14</v>
      </c>
      <c r="S891" t="s">
        <v>31</v>
      </c>
      <c r="T891" t="s">
        <v>37</v>
      </c>
      <c r="U891" t="s">
        <v>37</v>
      </c>
      <c r="V891" t="s">
        <v>36</v>
      </c>
      <c r="W891" t="s">
        <v>35</v>
      </c>
    </row>
    <row r="892" spans="1:23" x14ac:dyDescent="0.25">
      <c r="A892">
        <v>866</v>
      </c>
      <c r="B892" t="s">
        <v>15</v>
      </c>
      <c r="C892">
        <v>106.416470883974</v>
      </c>
      <c r="D892">
        <v>12.882139202380699</v>
      </c>
      <c r="E892" t="s">
        <v>57</v>
      </c>
      <c r="F892">
        <v>104</v>
      </c>
      <c r="G892">
        <v>4.8454888114861198E-3</v>
      </c>
      <c r="H892">
        <v>0.201035160960846</v>
      </c>
      <c r="I892" t="s">
        <v>45</v>
      </c>
      <c r="J892" t="s">
        <v>16</v>
      </c>
      <c r="K892" t="s">
        <v>39</v>
      </c>
      <c r="L892">
        <v>1</v>
      </c>
      <c r="M892" t="s">
        <v>42</v>
      </c>
      <c r="N892" t="s">
        <v>42</v>
      </c>
      <c r="O892" t="b">
        <v>1</v>
      </c>
      <c r="P892">
        <v>2017</v>
      </c>
      <c r="Q892">
        <v>9</v>
      </c>
      <c r="R892">
        <v>13</v>
      </c>
      <c r="S892" t="s">
        <v>47</v>
      </c>
      <c r="T892" t="s">
        <v>42</v>
      </c>
      <c r="U892" t="s">
        <v>42</v>
      </c>
      <c r="V892" t="s">
        <v>36</v>
      </c>
      <c r="W892" t="s">
        <v>35</v>
      </c>
    </row>
    <row r="893" spans="1:23" x14ac:dyDescent="0.25">
      <c r="A893">
        <v>566</v>
      </c>
      <c r="B893" t="s">
        <v>15</v>
      </c>
      <c r="C893">
        <v>103.392220812434</v>
      </c>
      <c r="D893">
        <v>12.827794584047499</v>
      </c>
      <c r="E893" t="s">
        <v>44</v>
      </c>
      <c r="F893">
        <v>13</v>
      </c>
      <c r="G893" s="1">
        <v>8.2918292176560203E-4</v>
      </c>
      <c r="H893">
        <v>1.5707963267949001</v>
      </c>
      <c r="I893" t="s">
        <v>49</v>
      </c>
      <c r="J893" t="s">
        <v>16</v>
      </c>
      <c r="K893" t="s">
        <v>39</v>
      </c>
      <c r="L893">
        <v>1</v>
      </c>
      <c r="M893" t="s">
        <v>37</v>
      </c>
      <c r="N893" t="s">
        <v>37</v>
      </c>
      <c r="O893" t="b">
        <v>1</v>
      </c>
      <c r="P893">
        <v>2017</v>
      </c>
      <c r="Q893">
        <v>9</v>
      </c>
      <c r="R893">
        <v>13</v>
      </c>
      <c r="S893" t="s">
        <v>31</v>
      </c>
      <c r="T893" t="s">
        <v>37</v>
      </c>
      <c r="U893" t="s">
        <v>37</v>
      </c>
      <c r="V893" t="s">
        <v>36</v>
      </c>
      <c r="W893" t="s">
        <v>35</v>
      </c>
    </row>
    <row r="894" spans="1:23" x14ac:dyDescent="0.25">
      <c r="A894">
        <v>524</v>
      </c>
      <c r="B894" t="s">
        <v>15</v>
      </c>
      <c r="C894">
        <v>107.47012466131601</v>
      </c>
      <c r="D894">
        <v>14.4635556101315</v>
      </c>
      <c r="E894" t="s">
        <v>44</v>
      </c>
      <c r="F894">
        <v>679</v>
      </c>
      <c r="G894">
        <v>4.5897008763267001E-2</v>
      </c>
      <c r="H894">
        <v>3.8550333628546198</v>
      </c>
      <c r="I894" t="s">
        <v>48</v>
      </c>
      <c r="J894" t="s">
        <v>16</v>
      </c>
      <c r="K894" t="s">
        <v>39</v>
      </c>
      <c r="L894">
        <v>1</v>
      </c>
      <c r="M894" t="s">
        <v>42</v>
      </c>
      <c r="N894" t="s">
        <v>42</v>
      </c>
      <c r="O894" t="b">
        <v>1</v>
      </c>
      <c r="P894">
        <v>2017</v>
      </c>
      <c r="Q894">
        <v>9</v>
      </c>
      <c r="R894">
        <v>13</v>
      </c>
      <c r="S894" t="s">
        <v>31</v>
      </c>
      <c r="T894" t="s">
        <v>42</v>
      </c>
      <c r="U894" t="s">
        <v>42</v>
      </c>
      <c r="V894" t="s">
        <v>36</v>
      </c>
      <c r="W894" t="s">
        <v>35</v>
      </c>
    </row>
    <row r="895" spans="1:23" x14ac:dyDescent="0.25">
      <c r="A895">
        <v>636</v>
      </c>
      <c r="B895" t="s">
        <v>15</v>
      </c>
      <c r="C895">
        <v>102.743351087465</v>
      </c>
      <c r="D895">
        <v>13.182448160550001</v>
      </c>
      <c r="E895" t="s">
        <v>55</v>
      </c>
      <c r="F895">
        <v>39</v>
      </c>
      <c r="G895">
        <v>1.75099636647509E-3</v>
      </c>
      <c r="H895">
        <v>0.68450527763723901</v>
      </c>
      <c r="I895" t="s">
        <v>49</v>
      </c>
      <c r="J895" t="s">
        <v>16</v>
      </c>
      <c r="K895" t="s">
        <v>39</v>
      </c>
      <c r="L895">
        <v>1</v>
      </c>
      <c r="M895" t="s">
        <v>54</v>
      </c>
      <c r="N895" t="s">
        <v>54</v>
      </c>
      <c r="O895" t="b">
        <v>1</v>
      </c>
      <c r="P895">
        <v>2017</v>
      </c>
      <c r="Q895">
        <v>9</v>
      </c>
      <c r="R895">
        <v>13</v>
      </c>
      <c r="S895" t="s">
        <v>53</v>
      </c>
      <c r="T895" t="s">
        <v>37</v>
      </c>
      <c r="U895" t="s">
        <v>37</v>
      </c>
      <c r="V895" t="s">
        <v>36</v>
      </c>
      <c r="W895" t="s">
        <v>35</v>
      </c>
    </row>
    <row r="896" spans="1:23" x14ac:dyDescent="0.25">
      <c r="A896">
        <v>142</v>
      </c>
      <c r="B896" t="s">
        <v>15</v>
      </c>
      <c r="C896">
        <v>105.344254566256</v>
      </c>
      <c r="D896">
        <v>13.872151208987599</v>
      </c>
      <c r="E896" t="s">
        <v>44</v>
      </c>
      <c r="F896">
        <v>102</v>
      </c>
      <c r="G896">
        <v>6.2824022316804798E-3</v>
      </c>
      <c r="H896">
        <v>4.8205630153352104</v>
      </c>
      <c r="I896" t="s">
        <v>43</v>
      </c>
      <c r="J896" t="s">
        <v>16</v>
      </c>
      <c r="K896" t="s">
        <v>39</v>
      </c>
      <c r="L896">
        <v>1</v>
      </c>
      <c r="M896" t="s">
        <v>42</v>
      </c>
      <c r="N896" t="s">
        <v>42</v>
      </c>
      <c r="O896" t="b">
        <v>1</v>
      </c>
      <c r="P896">
        <v>2017</v>
      </c>
      <c r="Q896">
        <v>9</v>
      </c>
      <c r="R896">
        <v>13</v>
      </c>
      <c r="S896" t="s">
        <v>31</v>
      </c>
      <c r="T896" t="s">
        <v>42</v>
      </c>
      <c r="U896" t="s">
        <v>42</v>
      </c>
      <c r="V896" t="s">
        <v>36</v>
      </c>
      <c r="W896" t="s">
        <v>35</v>
      </c>
    </row>
    <row r="897" spans="1:23" x14ac:dyDescent="0.25">
      <c r="A897">
        <v>710</v>
      </c>
      <c r="B897" t="s">
        <v>15</v>
      </c>
      <c r="C897">
        <v>104.90396658044899</v>
      </c>
      <c r="D897">
        <v>14.207153342239501</v>
      </c>
      <c r="E897" t="s">
        <v>44</v>
      </c>
      <c r="F897">
        <v>74</v>
      </c>
      <c r="G897">
        <v>3.4986548122393E-3</v>
      </c>
      <c r="H897">
        <v>1.6873805548777601</v>
      </c>
      <c r="I897" t="s">
        <v>43</v>
      </c>
      <c r="J897" t="s">
        <v>16</v>
      </c>
      <c r="K897" t="s">
        <v>39</v>
      </c>
      <c r="L897">
        <v>1</v>
      </c>
      <c r="M897" t="s">
        <v>37</v>
      </c>
      <c r="N897" t="s">
        <v>37</v>
      </c>
      <c r="O897" t="b">
        <v>1</v>
      </c>
      <c r="P897">
        <v>2017</v>
      </c>
      <c r="Q897">
        <v>9</v>
      </c>
      <c r="R897">
        <v>13</v>
      </c>
      <c r="S897" t="s">
        <v>31</v>
      </c>
      <c r="T897" t="s">
        <v>37</v>
      </c>
      <c r="U897" t="s">
        <v>37</v>
      </c>
      <c r="V897" t="s">
        <v>36</v>
      </c>
      <c r="W897" t="s">
        <v>35</v>
      </c>
    </row>
    <row r="898" spans="1:23" x14ac:dyDescent="0.25">
      <c r="A898">
        <v>804</v>
      </c>
      <c r="B898" t="s">
        <v>15</v>
      </c>
      <c r="C898">
        <v>104.53994197540101</v>
      </c>
      <c r="D898">
        <v>13.3714121475354</v>
      </c>
      <c r="E898" t="s">
        <v>44</v>
      </c>
      <c r="F898">
        <v>62</v>
      </c>
      <c r="G898">
        <v>4.2108476919014903E-3</v>
      </c>
      <c r="H898">
        <v>3.6575539287752199</v>
      </c>
      <c r="I898" t="s">
        <v>65</v>
      </c>
      <c r="J898" t="s">
        <v>16</v>
      </c>
      <c r="K898" t="s">
        <v>39</v>
      </c>
      <c r="L898">
        <v>1</v>
      </c>
      <c r="M898" t="s">
        <v>42</v>
      </c>
      <c r="N898" t="s">
        <v>42</v>
      </c>
      <c r="O898" t="b">
        <v>1</v>
      </c>
      <c r="P898">
        <v>2017</v>
      </c>
      <c r="Q898">
        <v>9</v>
      </c>
      <c r="R898">
        <v>13</v>
      </c>
      <c r="S898" t="s">
        <v>31</v>
      </c>
      <c r="T898" t="s">
        <v>42</v>
      </c>
      <c r="U898" t="s">
        <v>42</v>
      </c>
      <c r="V898" t="s">
        <v>36</v>
      </c>
      <c r="W898" t="s">
        <v>35</v>
      </c>
    </row>
    <row r="899" spans="1:23" x14ac:dyDescent="0.25">
      <c r="A899">
        <v>22</v>
      </c>
      <c r="B899" t="s">
        <v>15</v>
      </c>
      <c r="C899">
        <v>104.231844358095</v>
      </c>
      <c r="D899">
        <v>11.3831662197545</v>
      </c>
      <c r="E899" t="s">
        <v>44</v>
      </c>
      <c r="F899">
        <v>75</v>
      </c>
      <c r="G899">
        <v>4.3756236902946499E-3</v>
      </c>
      <c r="H899">
        <v>0.125982053661752</v>
      </c>
      <c r="I899" t="s">
        <v>61</v>
      </c>
      <c r="J899" t="s">
        <v>16</v>
      </c>
      <c r="K899" t="s">
        <v>39</v>
      </c>
      <c r="L899">
        <v>1</v>
      </c>
      <c r="M899" t="s">
        <v>64</v>
      </c>
      <c r="N899" t="s">
        <v>64</v>
      </c>
      <c r="O899" t="b">
        <v>1</v>
      </c>
      <c r="P899">
        <v>2017</v>
      </c>
      <c r="Q899">
        <v>9</v>
      </c>
      <c r="R899">
        <v>13</v>
      </c>
      <c r="S899" t="s">
        <v>31</v>
      </c>
      <c r="T899" t="s">
        <v>62</v>
      </c>
      <c r="U899" t="s">
        <v>62</v>
      </c>
      <c r="V899" t="s">
        <v>36</v>
      </c>
      <c r="W899" t="s">
        <v>35</v>
      </c>
    </row>
    <row r="900" spans="1:23" x14ac:dyDescent="0.25">
      <c r="A900">
        <v>812</v>
      </c>
      <c r="B900" t="s">
        <v>15</v>
      </c>
      <c r="C900">
        <v>103.692035024107</v>
      </c>
      <c r="D900">
        <v>13.0934473690009</v>
      </c>
      <c r="E900" t="s">
        <v>44</v>
      </c>
      <c r="F900">
        <v>7</v>
      </c>
      <c r="G900" s="1">
        <v>2.7131083643887902E-4</v>
      </c>
      <c r="H900">
        <v>6.2831853071795898</v>
      </c>
      <c r="I900" t="s">
        <v>49</v>
      </c>
      <c r="J900" t="s">
        <v>16</v>
      </c>
      <c r="K900" t="s">
        <v>39</v>
      </c>
      <c r="L900">
        <v>1</v>
      </c>
      <c r="M900" t="s">
        <v>59</v>
      </c>
      <c r="N900" t="s">
        <v>59</v>
      </c>
      <c r="O900" t="b">
        <v>1</v>
      </c>
      <c r="P900">
        <v>2017</v>
      </c>
      <c r="Q900">
        <v>9</v>
      </c>
      <c r="R900">
        <v>14</v>
      </c>
      <c r="S900" t="s">
        <v>31</v>
      </c>
      <c r="T900" t="s">
        <v>42</v>
      </c>
      <c r="U900" t="s">
        <v>42</v>
      </c>
      <c r="V900" t="s">
        <v>36</v>
      </c>
      <c r="W900" t="s">
        <v>35</v>
      </c>
    </row>
    <row r="901" spans="1:23" x14ac:dyDescent="0.25">
      <c r="A901">
        <v>605</v>
      </c>
      <c r="B901" t="s">
        <v>15</v>
      </c>
      <c r="C901">
        <v>105.11937943962999</v>
      </c>
      <c r="D901">
        <v>13.221201040419601</v>
      </c>
      <c r="E901" t="s">
        <v>44</v>
      </c>
      <c r="F901">
        <v>112</v>
      </c>
      <c r="G901">
        <v>9.8731675088481602E-3</v>
      </c>
      <c r="H901">
        <v>1.37723894615734</v>
      </c>
      <c r="I901" t="s">
        <v>43</v>
      </c>
      <c r="J901" t="s">
        <v>16</v>
      </c>
      <c r="K901" t="s">
        <v>39</v>
      </c>
      <c r="L901">
        <v>1</v>
      </c>
      <c r="M901" t="s">
        <v>50</v>
      </c>
      <c r="N901" t="s">
        <v>50</v>
      </c>
      <c r="O901" t="b">
        <v>1</v>
      </c>
      <c r="P901">
        <v>2017</v>
      </c>
      <c r="Q901">
        <v>9</v>
      </c>
      <c r="R901">
        <v>13</v>
      </c>
      <c r="S901" t="s">
        <v>31</v>
      </c>
      <c r="T901" t="s">
        <v>62</v>
      </c>
      <c r="U901" t="s">
        <v>62</v>
      </c>
      <c r="V901" t="s">
        <v>36</v>
      </c>
      <c r="W901" t="s">
        <v>35</v>
      </c>
    </row>
    <row r="902" spans="1:23" x14ac:dyDescent="0.25">
      <c r="A902">
        <v>428</v>
      </c>
      <c r="B902" t="s">
        <v>15</v>
      </c>
      <c r="C902">
        <v>106.36647113368799</v>
      </c>
      <c r="D902">
        <v>12.182658319416801</v>
      </c>
      <c r="E902" t="s">
        <v>44</v>
      </c>
      <c r="F902">
        <v>96</v>
      </c>
      <c r="G902">
        <v>1.54258294376056E-2</v>
      </c>
      <c r="H902">
        <v>5.0906667522291897</v>
      </c>
      <c r="I902" t="s">
        <v>45</v>
      </c>
      <c r="J902" t="s">
        <v>16</v>
      </c>
      <c r="K902" t="s">
        <v>39</v>
      </c>
      <c r="L902">
        <v>1</v>
      </c>
      <c r="M902" t="s">
        <v>37</v>
      </c>
      <c r="N902" t="s">
        <v>37</v>
      </c>
      <c r="O902" t="b">
        <v>1</v>
      </c>
      <c r="P902">
        <v>2017</v>
      </c>
      <c r="Q902">
        <v>9</v>
      </c>
      <c r="R902">
        <v>13</v>
      </c>
      <c r="S902" t="s">
        <v>31</v>
      </c>
      <c r="T902" t="s">
        <v>37</v>
      </c>
      <c r="U902" t="s">
        <v>37</v>
      </c>
      <c r="V902" t="s">
        <v>36</v>
      </c>
      <c r="W902" t="s">
        <v>35</v>
      </c>
    </row>
    <row r="903" spans="1:23" x14ac:dyDescent="0.25">
      <c r="A903">
        <v>425</v>
      </c>
      <c r="B903" t="s">
        <v>15</v>
      </c>
      <c r="C903">
        <v>106.618164358199</v>
      </c>
      <c r="D903">
        <v>12.191767736966</v>
      </c>
      <c r="E903" t="s">
        <v>60</v>
      </c>
      <c r="F903">
        <v>128</v>
      </c>
      <c r="G903">
        <v>5.6704082001257702E-3</v>
      </c>
      <c r="H903">
        <v>5.1051820188789199</v>
      </c>
      <c r="I903" t="s">
        <v>45</v>
      </c>
      <c r="J903" t="s">
        <v>16</v>
      </c>
      <c r="K903" t="s">
        <v>39</v>
      </c>
      <c r="L903">
        <v>1</v>
      </c>
      <c r="M903" t="s">
        <v>50</v>
      </c>
      <c r="N903" t="s">
        <v>50</v>
      </c>
      <c r="O903" t="b">
        <v>1</v>
      </c>
      <c r="P903">
        <v>2017</v>
      </c>
      <c r="Q903">
        <v>9</v>
      </c>
      <c r="R903">
        <v>15</v>
      </c>
      <c r="S903" t="s">
        <v>31</v>
      </c>
      <c r="T903" t="s">
        <v>54</v>
      </c>
      <c r="U903" t="s">
        <v>54</v>
      </c>
      <c r="V903" t="s">
        <v>36</v>
      </c>
      <c r="W903" t="s">
        <v>35</v>
      </c>
    </row>
    <row r="904" spans="1:23" x14ac:dyDescent="0.25">
      <c r="A904">
        <v>769</v>
      </c>
      <c r="B904" t="s">
        <v>15</v>
      </c>
      <c r="C904">
        <v>105.146065436044</v>
      </c>
      <c r="D904">
        <v>12.9841749807168</v>
      </c>
      <c r="E904" t="s">
        <v>60</v>
      </c>
      <c r="F904">
        <v>42</v>
      </c>
      <c r="G904">
        <v>4.5412484600867997E-3</v>
      </c>
      <c r="H904">
        <v>0.58010407308580403</v>
      </c>
      <c r="I904" t="s">
        <v>70</v>
      </c>
      <c r="J904" t="s">
        <v>16</v>
      </c>
      <c r="K904" t="s">
        <v>39</v>
      </c>
      <c r="L904">
        <v>1</v>
      </c>
      <c r="M904" t="s">
        <v>69</v>
      </c>
      <c r="N904" t="s">
        <v>69</v>
      </c>
      <c r="O904" t="b">
        <v>1</v>
      </c>
      <c r="P904">
        <v>2017</v>
      </c>
      <c r="Q904">
        <v>9</v>
      </c>
      <c r="R904">
        <v>15</v>
      </c>
      <c r="S904" t="s">
        <v>31</v>
      </c>
      <c r="T904" t="s">
        <v>69</v>
      </c>
      <c r="U904" t="s">
        <v>69</v>
      </c>
      <c r="V904" t="s">
        <v>36</v>
      </c>
      <c r="W904" t="s">
        <v>35</v>
      </c>
    </row>
    <row r="905" spans="1:23" x14ac:dyDescent="0.25">
      <c r="A905">
        <v>304</v>
      </c>
      <c r="B905" t="s">
        <v>15</v>
      </c>
      <c r="C905">
        <v>106.27309029819</v>
      </c>
      <c r="D905">
        <v>12.829971570866499</v>
      </c>
      <c r="E905" t="s">
        <v>55</v>
      </c>
      <c r="F905">
        <v>90</v>
      </c>
      <c r="G905">
        <v>6.9117133572423103E-3</v>
      </c>
      <c r="H905">
        <v>4.30900658385979</v>
      </c>
      <c r="I905" t="s">
        <v>45</v>
      </c>
      <c r="J905" t="s">
        <v>16</v>
      </c>
      <c r="K905" t="s">
        <v>39</v>
      </c>
      <c r="L905">
        <v>1</v>
      </c>
      <c r="M905" t="s">
        <v>50</v>
      </c>
      <c r="N905" t="s">
        <v>50</v>
      </c>
      <c r="O905" t="b">
        <v>1</v>
      </c>
      <c r="P905">
        <v>2017</v>
      </c>
      <c r="Q905">
        <v>9</v>
      </c>
      <c r="R905">
        <v>14</v>
      </c>
      <c r="S905" t="s">
        <v>53</v>
      </c>
      <c r="T905" t="s">
        <v>54</v>
      </c>
      <c r="U905" t="s">
        <v>54</v>
      </c>
      <c r="V905" t="s">
        <v>36</v>
      </c>
      <c r="W905" t="s">
        <v>35</v>
      </c>
    </row>
    <row r="906" spans="1:23" x14ac:dyDescent="0.25">
      <c r="A906">
        <v>449</v>
      </c>
      <c r="B906" t="s">
        <v>15</v>
      </c>
      <c r="C906">
        <v>105.695488946903</v>
      </c>
      <c r="D906">
        <v>12.3676592497605</v>
      </c>
      <c r="E906" t="s">
        <v>44</v>
      </c>
      <c r="F906">
        <v>31</v>
      </c>
      <c r="G906">
        <v>1.20630302195531E-2</v>
      </c>
      <c r="H906">
        <v>4.8137675960849</v>
      </c>
      <c r="I906" t="s">
        <v>67</v>
      </c>
      <c r="J906" t="s">
        <v>16</v>
      </c>
      <c r="K906" t="s">
        <v>39</v>
      </c>
      <c r="L906">
        <v>1</v>
      </c>
      <c r="M906" t="s">
        <v>69</v>
      </c>
      <c r="N906" t="s">
        <v>69</v>
      </c>
      <c r="O906" t="b">
        <v>1</v>
      </c>
      <c r="P906">
        <v>2017</v>
      </c>
      <c r="Q906">
        <v>9</v>
      </c>
      <c r="R906">
        <v>13</v>
      </c>
      <c r="S906" t="s">
        <v>31</v>
      </c>
      <c r="T906" t="s">
        <v>37</v>
      </c>
      <c r="U906" t="s">
        <v>37</v>
      </c>
      <c r="V906" t="s">
        <v>36</v>
      </c>
      <c r="W906" t="s">
        <v>35</v>
      </c>
    </row>
    <row r="907" spans="1:23" x14ac:dyDescent="0.25">
      <c r="A907">
        <v>450</v>
      </c>
      <c r="B907" t="s">
        <v>15</v>
      </c>
      <c r="C907">
        <v>104.2868305124</v>
      </c>
      <c r="D907">
        <v>11.7031798436135</v>
      </c>
      <c r="E907" t="s">
        <v>44</v>
      </c>
      <c r="F907">
        <v>128</v>
      </c>
      <c r="G907">
        <v>1.65099999609831E-2</v>
      </c>
      <c r="H907">
        <v>3.03303630922268</v>
      </c>
      <c r="I907" t="s">
        <v>61</v>
      </c>
      <c r="J907" t="s">
        <v>16</v>
      </c>
      <c r="K907" t="s">
        <v>39</v>
      </c>
      <c r="L907">
        <v>1</v>
      </c>
      <c r="M907" t="s">
        <v>37</v>
      </c>
      <c r="N907" t="s">
        <v>37</v>
      </c>
      <c r="O907" t="b">
        <v>1</v>
      </c>
      <c r="P907">
        <v>2017</v>
      </c>
      <c r="Q907">
        <v>9</v>
      </c>
      <c r="R907">
        <v>13</v>
      </c>
      <c r="S907" t="s">
        <v>31</v>
      </c>
      <c r="T907" t="s">
        <v>37</v>
      </c>
      <c r="U907" t="s">
        <v>37</v>
      </c>
      <c r="V907" t="s">
        <v>36</v>
      </c>
      <c r="W907" t="s">
        <v>35</v>
      </c>
    </row>
    <row r="908" spans="1:23" x14ac:dyDescent="0.25">
      <c r="A908">
        <v>768</v>
      </c>
      <c r="B908" t="s">
        <v>15</v>
      </c>
      <c r="C908">
        <v>105.18227672645401</v>
      </c>
      <c r="D908">
        <v>13.729161457403499</v>
      </c>
      <c r="E908" t="s">
        <v>57</v>
      </c>
      <c r="F908">
        <v>68</v>
      </c>
      <c r="G908">
        <v>6.2072077126714897E-3</v>
      </c>
      <c r="H908">
        <v>3.90687146719171</v>
      </c>
      <c r="I908" t="s">
        <v>43</v>
      </c>
      <c r="J908" t="s">
        <v>16</v>
      </c>
      <c r="K908" t="s">
        <v>39</v>
      </c>
      <c r="L908">
        <v>1</v>
      </c>
      <c r="M908" t="s">
        <v>42</v>
      </c>
      <c r="N908" t="s">
        <v>42</v>
      </c>
      <c r="O908" t="b">
        <v>1</v>
      </c>
      <c r="P908">
        <v>2017</v>
      </c>
      <c r="Q908">
        <v>9</v>
      </c>
      <c r="R908">
        <v>13</v>
      </c>
      <c r="S908" t="s">
        <v>47</v>
      </c>
      <c r="T908" t="s">
        <v>37</v>
      </c>
      <c r="U908" t="s">
        <v>37</v>
      </c>
      <c r="V908" t="s">
        <v>36</v>
      </c>
      <c r="W908" t="s">
        <v>35</v>
      </c>
    </row>
    <row r="909" spans="1:23" x14ac:dyDescent="0.25">
      <c r="A909">
        <v>715</v>
      </c>
      <c r="B909" t="s">
        <v>15</v>
      </c>
      <c r="C909">
        <v>103.699989305881</v>
      </c>
      <c r="D909">
        <v>11.7223891901992</v>
      </c>
      <c r="E909" t="s">
        <v>44</v>
      </c>
      <c r="F909">
        <v>980</v>
      </c>
      <c r="G909">
        <v>2.236958170696E-2</v>
      </c>
      <c r="H909">
        <v>5.7616343197550997</v>
      </c>
      <c r="I909" t="s">
        <v>46</v>
      </c>
      <c r="J909" t="s">
        <v>16</v>
      </c>
      <c r="K909" t="s">
        <v>39</v>
      </c>
      <c r="L909">
        <v>1</v>
      </c>
      <c r="M909" t="s">
        <v>42</v>
      </c>
      <c r="N909" t="s">
        <v>42</v>
      </c>
      <c r="O909" t="b">
        <v>1</v>
      </c>
      <c r="P909">
        <v>2017</v>
      </c>
      <c r="Q909">
        <v>9</v>
      </c>
      <c r="R909">
        <v>13</v>
      </c>
      <c r="S909" t="s">
        <v>31</v>
      </c>
      <c r="T909" t="s">
        <v>42</v>
      </c>
      <c r="U909" t="s">
        <v>42</v>
      </c>
      <c r="V909" t="s">
        <v>36</v>
      </c>
      <c r="W909" t="s">
        <v>35</v>
      </c>
    </row>
    <row r="910" spans="1:23" x14ac:dyDescent="0.25">
      <c r="A910">
        <v>502</v>
      </c>
      <c r="B910" t="s">
        <v>15</v>
      </c>
      <c r="C910">
        <v>104.093875751922</v>
      </c>
      <c r="D910">
        <v>11.4935035310424</v>
      </c>
      <c r="E910" t="s">
        <v>44</v>
      </c>
      <c r="F910">
        <v>212</v>
      </c>
      <c r="G910">
        <v>4.5852683449687397E-2</v>
      </c>
      <c r="H910">
        <v>1.0780706285244701</v>
      </c>
      <c r="I910" t="s">
        <v>61</v>
      </c>
      <c r="J910" t="s">
        <v>16</v>
      </c>
      <c r="K910" t="s">
        <v>39</v>
      </c>
      <c r="L910">
        <v>1</v>
      </c>
      <c r="M910" t="s">
        <v>64</v>
      </c>
      <c r="N910" t="s">
        <v>64</v>
      </c>
      <c r="O910" t="b">
        <v>1</v>
      </c>
      <c r="P910">
        <v>2017</v>
      </c>
      <c r="Q910">
        <v>9</v>
      </c>
      <c r="R910">
        <v>13</v>
      </c>
      <c r="S910" t="s">
        <v>31</v>
      </c>
      <c r="T910" t="s">
        <v>42</v>
      </c>
      <c r="U910" t="s">
        <v>42</v>
      </c>
      <c r="V910" t="s">
        <v>36</v>
      </c>
      <c r="W910" t="s">
        <v>35</v>
      </c>
    </row>
    <row r="911" spans="1:23" x14ac:dyDescent="0.25">
      <c r="A911">
        <v>675</v>
      </c>
      <c r="B911" t="s">
        <v>15</v>
      </c>
      <c r="C911">
        <v>106.820149361886</v>
      </c>
      <c r="D911">
        <v>13.7661879012827</v>
      </c>
      <c r="E911" t="s">
        <v>57</v>
      </c>
      <c r="F911">
        <v>124</v>
      </c>
      <c r="G911">
        <v>4.7438989960820899E-3</v>
      </c>
      <c r="H911">
        <v>6.04704724330057</v>
      </c>
      <c r="I911" t="s">
        <v>48</v>
      </c>
      <c r="J911" t="s">
        <v>16</v>
      </c>
      <c r="K911" t="s">
        <v>39</v>
      </c>
      <c r="L911">
        <v>1</v>
      </c>
      <c r="M911" t="s">
        <v>42</v>
      </c>
      <c r="N911" t="s">
        <v>42</v>
      </c>
      <c r="O911" t="b">
        <v>1</v>
      </c>
      <c r="P911">
        <v>2017</v>
      </c>
      <c r="Q911">
        <v>9</v>
      </c>
      <c r="R911">
        <v>13</v>
      </c>
      <c r="S911" t="s">
        <v>47</v>
      </c>
      <c r="T911" t="s">
        <v>42</v>
      </c>
      <c r="U911" t="s">
        <v>42</v>
      </c>
      <c r="V911" t="s">
        <v>36</v>
      </c>
      <c r="W911" t="s">
        <v>35</v>
      </c>
    </row>
    <row r="912" spans="1:23" x14ac:dyDescent="0.25">
      <c r="A912">
        <v>575</v>
      </c>
      <c r="B912" t="s">
        <v>15</v>
      </c>
      <c r="C912">
        <v>104.392549414634</v>
      </c>
      <c r="D912">
        <v>11.122387065374401</v>
      </c>
      <c r="E912" t="s">
        <v>44</v>
      </c>
      <c r="F912">
        <v>88</v>
      </c>
      <c r="G912">
        <v>2.5538507755637499E-2</v>
      </c>
      <c r="H912">
        <v>1.5601748386843</v>
      </c>
      <c r="I912" t="s">
        <v>68</v>
      </c>
      <c r="J912" t="s">
        <v>16</v>
      </c>
      <c r="K912" t="s">
        <v>39</v>
      </c>
      <c r="L912">
        <v>1</v>
      </c>
      <c r="M912" t="s">
        <v>37</v>
      </c>
      <c r="N912" t="s">
        <v>37</v>
      </c>
      <c r="O912" t="b">
        <v>1</v>
      </c>
      <c r="P912">
        <v>2017</v>
      </c>
      <c r="Q912">
        <v>9</v>
      </c>
      <c r="R912">
        <v>13</v>
      </c>
      <c r="S912" t="s">
        <v>31</v>
      </c>
      <c r="T912" t="s">
        <v>37</v>
      </c>
      <c r="U912" t="s">
        <v>37</v>
      </c>
      <c r="V912" t="s">
        <v>36</v>
      </c>
      <c r="W912" t="s">
        <v>35</v>
      </c>
    </row>
    <row r="913" spans="1:23" x14ac:dyDescent="0.25">
      <c r="A913">
        <v>530</v>
      </c>
      <c r="B913" t="s">
        <v>15</v>
      </c>
      <c r="C913">
        <v>105.555252400733</v>
      </c>
      <c r="D913">
        <v>12.4474748252971</v>
      </c>
      <c r="E913" t="s">
        <v>44</v>
      </c>
      <c r="F913">
        <v>46</v>
      </c>
      <c r="G913">
        <v>3.5270263348716499E-3</v>
      </c>
      <c r="H913">
        <v>3.14159265358979</v>
      </c>
      <c r="I913" t="s">
        <v>67</v>
      </c>
      <c r="J913" t="s">
        <v>16</v>
      </c>
      <c r="K913" t="s">
        <v>39</v>
      </c>
      <c r="L913">
        <v>1</v>
      </c>
      <c r="M913" t="s">
        <v>37</v>
      </c>
      <c r="N913" t="s">
        <v>37</v>
      </c>
      <c r="O913" t="b">
        <v>1</v>
      </c>
      <c r="P913">
        <v>2017</v>
      </c>
      <c r="Q913">
        <v>9</v>
      </c>
      <c r="R913">
        <v>13</v>
      </c>
      <c r="S913" t="s">
        <v>31</v>
      </c>
      <c r="T913" t="s">
        <v>37</v>
      </c>
      <c r="U913" t="s">
        <v>37</v>
      </c>
      <c r="V913" t="s">
        <v>36</v>
      </c>
      <c r="W913" t="s">
        <v>35</v>
      </c>
    </row>
    <row r="914" spans="1:23" x14ac:dyDescent="0.25">
      <c r="A914">
        <v>661</v>
      </c>
      <c r="B914" t="s">
        <v>15</v>
      </c>
      <c r="C914">
        <v>105.69095738969</v>
      </c>
      <c r="D914">
        <v>13.107984159414601</v>
      </c>
      <c r="E914" t="s">
        <v>44</v>
      </c>
      <c r="F914">
        <v>134</v>
      </c>
      <c r="G914">
        <v>1.1850252298536401E-2</v>
      </c>
      <c r="H914">
        <v>5.2402251069910299</v>
      </c>
      <c r="I914" t="s">
        <v>45</v>
      </c>
      <c r="J914" t="s">
        <v>16</v>
      </c>
      <c r="K914" t="s">
        <v>39</v>
      </c>
      <c r="L914">
        <v>1</v>
      </c>
      <c r="M914" t="s">
        <v>42</v>
      </c>
      <c r="N914" t="s">
        <v>42</v>
      </c>
      <c r="O914" t="b">
        <v>1</v>
      </c>
      <c r="P914">
        <v>2017</v>
      </c>
      <c r="Q914">
        <v>9</v>
      </c>
      <c r="R914">
        <v>13</v>
      </c>
      <c r="S914" t="s">
        <v>31</v>
      </c>
      <c r="T914" t="s">
        <v>42</v>
      </c>
      <c r="U914" t="s">
        <v>42</v>
      </c>
      <c r="V914" t="s">
        <v>36</v>
      </c>
      <c r="W914" t="s">
        <v>35</v>
      </c>
    </row>
    <row r="915" spans="1:23" x14ac:dyDescent="0.25">
      <c r="A915">
        <v>80</v>
      </c>
      <c r="B915" t="s">
        <v>15</v>
      </c>
      <c r="C915">
        <v>104.990907959542</v>
      </c>
      <c r="D915">
        <v>13.407825636336</v>
      </c>
      <c r="E915" t="s">
        <v>44</v>
      </c>
      <c r="F915">
        <v>79</v>
      </c>
      <c r="G915">
        <v>8.8816839994887899E-3</v>
      </c>
      <c r="H915">
        <v>1.6319272472900299</v>
      </c>
      <c r="I915" t="s">
        <v>43</v>
      </c>
      <c r="J915" t="s">
        <v>16</v>
      </c>
      <c r="K915" t="s">
        <v>39</v>
      </c>
      <c r="L915">
        <v>1</v>
      </c>
      <c r="M915" t="s">
        <v>59</v>
      </c>
      <c r="N915" t="s">
        <v>59</v>
      </c>
      <c r="O915" t="b">
        <v>1</v>
      </c>
      <c r="P915">
        <v>2017</v>
      </c>
      <c r="Q915">
        <v>9</v>
      </c>
      <c r="R915">
        <v>14</v>
      </c>
      <c r="S915" t="s">
        <v>31</v>
      </c>
      <c r="T915" t="s">
        <v>37</v>
      </c>
      <c r="U915" t="s">
        <v>37</v>
      </c>
      <c r="V915" t="s">
        <v>36</v>
      </c>
      <c r="W915" t="s">
        <v>35</v>
      </c>
    </row>
    <row r="916" spans="1:23" x14ac:dyDescent="0.25">
      <c r="A916">
        <v>684</v>
      </c>
      <c r="B916" t="s">
        <v>15</v>
      </c>
      <c r="C916">
        <v>107.022642373656</v>
      </c>
      <c r="D916">
        <v>13.5933507134284</v>
      </c>
      <c r="E916" t="s">
        <v>60</v>
      </c>
      <c r="F916">
        <v>153</v>
      </c>
      <c r="G916">
        <v>2.83540030528752E-2</v>
      </c>
      <c r="H916">
        <v>4.9244292397346996</v>
      </c>
      <c r="I916" t="s">
        <v>48</v>
      </c>
      <c r="J916" t="s">
        <v>16</v>
      </c>
      <c r="K916" t="s">
        <v>39</v>
      </c>
      <c r="L916">
        <v>1</v>
      </c>
      <c r="M916" t="s">
        <v>42</v>
      </c>
      <c r="N916" t="s">
        <v>42</v>
      </c>
      <c r="O916" t="b">
        <v>1</v>
      </c>
      <c r="P916">
        <v>2017</v>
      </c>
      <c r="Q916">
        <v>9</v>
      </c>
      <c r="R916">
        <v>15</v>
      </c>
      <c r="S916" t="s">
        <v>31</v>
      </c>
      <c r="T916" t="s">
        <v>62</v>
      </c>
      <c r="U916" t="s">
        <v>62</v>
      </c>
      <c r="V916" t="s">
        <v>36</v>
      </c>
      <c r="W916" t="s">
        <v>35</v>
      </c>
    </row>
    <row r="917" spans="1:23" x14ac:dyDescent="0.25">
      <c r="A917">
        <v>200</v>
      </c>
      <c r="B917" t="s">
        <v>15</v>
      </c>
      <c r="C917">
        <v>105.528544717681</v>
      </c>
      <c r="D917">
        <v>11.3289933576847</v>
      </c>
      <c r="E917" t="s">
        <v>44</v>
      </c>
      <c r="F917">
        <v>10</v>
      </c>
      <c r="G917" s="1">
        <v>6.5052130349130305E-19</v>
      </c>
      <c r="H917">
        <v>4.7123889803846897</v>
      </c>
      <c r="I917" t="s">
        <v>66</v>
      </c>
      <c r="J917" t="s">
        <v>16</v>
      </c>
      <c r="K917" t="s">
        <v>39</v>
      </c>
      <c r="L917">
        <v>1</v>
      </c>
      <c r="M917" t="s">
        <v>37</v>
      </c>
      <c r="N917" t="s">
        <v>37</v>
      </c>
      <c r="O917" t="b">
        <v>1</v>
      </c>
      <c r="P917">
        <v>2017</v>
      </c>
      <c r="Q917">
        <v>9</v>
      </c>
      <c r="R917">
        <v>13</v>
      </c>
      <c r="S917" t="s">
        <v>31</v>
      </c>
      <c r="T917" t="s">
        <v>37</v>
      </c>
      <c r="U917" t="s">
        <v>37</v>
      </c>
      <c r="V917" t="s">
        <v>36</v>
      </c>
      <c r="W917" t="s">
        <v>35</v>
      </c>
    </row>
    <row r="918" spans="1:23" x14ac:dyDescent="0.25">
      <c r="A918">
        <v>368</v>
      </c>
      <c r="B918" t="s">
        <v>15</v>
      </c>
      <c r="C918">
        <v>104.210646045849</v>
      </c>
      <c r="D918">
        <v>11.5041502883857</v>
      </c>
      <c r="E918" t="s">
        <v>41</v>
      </c>
      <c r="F918">
        <v>74</v>
      </c>
      <c r="G918">
        <v>4.6854634613259496E-3</v>
      </c>
      <c r="H918">
        <v>0.17701073362627801</v>
      </c>
      <c r="I918" t="s">
        <v>61</v>
      </c>
      <c r="J918" t="s">
        <v>16</v>
      </c>
      <c r="K918" t="s">
        <v>39</v>
      </c>
      <c r="L918">
        <v>1</v>
      </c>
      <c r="M918" t="s">
        <v>64</v>
      </c>
      <c r="N918" t="s">
        <v>64</v>
      </c>
      <c r="O918" t="b">
        <v>1</v>
      </c>
      <c r="P918">
        <v>2017</v>
      </c>
      <c r="Q918">
        <v>9</v>
      </c>
      <c r="R918">
        <v>14</v>
      </c>
      <c r="S918" t="s">
        <v>31</v>
      </c>
      <c r="T918" t="s">
        <v>37</v>
      </c>
      <c r="U918" t="s">
        <v>37</v>
      </c>
      <c r="V918" t="s">
        <v>36</v>
      </c>
      <c r="W918" t="s">
        <v>35</v>
      </c>
    </row>
    <row r="919" spans="1:23" x14ac:dyDescent="0.25">
      <c r="A919">
        <v>136</v>
      </c>
      <c r="B919" t="s">
        <v>15</v>
      </c>
      <c r="C919">
        <v>104.74353039346499</v>
      </c>
      <c r="D919">
        <v>14.1856256082584</v>
      </c>
      <c r="E919" t="s">
        <v>41</v>
      </c>
      <c r="F919">
        <v>88</v>
      </c>
      <c r="G919">
        <v>3.6541464891556201E-3</v>
      </c>
      <c r="H919">
        <v>4.8614343170543997</v>
      </c>
      <c r="I919" t="s">
        <v>43</v>
      </c>
      <c r="J919" t="s">
        <v>16</v>
      </c>
      <c r="K919" t="s">
        <v>39</v>
      </c>
      <c r="L919">
        <v>1</v>
      </c>
      <c r="M919" t="s">
        <v>42</v>
      </c>
      <c r="N919" t="s">
        <v>42</v>
      </c>
      <c r="O919" t="b">
        <v>1</v>
      </c>
      <c r="P919">
        <v>2017</v>
      </c>
      <c r="Q919">
        <v>9</v>
      </c>
      <c r="R919">
        <v>14</v>
      </c>
      <c r="S919" t="s">
        <v>47</v>
      </c>
      <c r="T919" t="s">
        <v>42</v>
      </c>
      <c r="U919" t="s">
        <v>42</v>
      </c>
      <c r="V919" t="s">
        <v>36</v>
      </c>
      <c r="W919" t="s">
        <v>35</v>
      </c>
    </row>
    <row r="920" spans="1:23" x14ac:dyDescent="0.25">
      <c r="A920">
        <v>413</v>
      </c>
      <c r="B920" t="s">
        <v>15</v>
      </c>
      <c r="C920">
        <v>103.57480314407</v>
      </c>
      <c r="D920">
        <v>13.311955764880899</v>
      </c>
      <c r="E920" t="s">
        <v>57</v>
      </c>
      <c r="F920">
        <v>8</v>
      </c>
      <c r="G920" s="1">
        <v>4.29877816422226E-4</v>
      </c>
      <c r="H920">
        <v>5.9552274689928497</v>
      </c>
      <c r="I920" t="s">
        <v>65</v>
      </c>
      <c r="J920" t="s">
        <v>16</v>
      </c>
      <c r="K920" t="s">
        <v>39</v>
      </c>
      <c r="L920">
        <v>1</v>
      </c>
      <c r="M920" t="s">
        <v>37</v>
      </c>
      <c r="N920" t="s">
        <v>37</v>
      </c>
      <c r="O920" t="b">
        <v>1</v>
      </c>
      <c r="P920">
        <v>2017</v>
      </c>
      <c r="Q920">
        <v>9</v>
      </c>
      <c r="R920">
        <v>13</v>
      </c>
      <c r="S920" t="s">
        <v>47</v>
      </c>
      <c r="T920" t="s">
        <v>42</v>
      </c>
      <c r="U920" t="s">
        <v>42</v>
      </c>
      <c r="V920" t="s">
        <v>36</v>
      </c>
      <c r="W920" t="s">
        <v>35</v>
      </c>
    </row>
    <row r="921" spans="1:23" x14ac:dyDescent="0.25">
      <c r="A921">
        <v>20</v>
      </c>
      <c r="B921" t="s">
        <v>15</v>
      </c>
      <c r="C921">
        <v>104.16108372825801</v>
      </c>
      <c r="D921">
        <v>11.5141086131165</v>
      </c>
      <c r="E921" t="s">
        <v>41</v>
      </c>
      <c r="F921">
        <v>127</v>
      </c>
      <c r="G921">
        <v>1.5094452803757799E-2</v>
      </c>
      <c r="H921">
        <v>2.4262360923344199</v>
      </c>
      <c r="I921" t="s">
        <v>61</v>
      </c>
      <c r="J921" t="s">
        <v>16</v>
      </c>
      <c r="K921" t="s">
        <v>39</v>
      </c>
      <c r="L921">
        <v>1</v>
      </c>
      <c r="M921" t="s">
        <v>64</v>
      </c>
      <c r="N921" t="s">
        <v>64</v>
      </c>
      <c r="O921" t="b">
        <v>1</v>
      </c>
      <c r="P921">
        <v>2017</v>
      </c>
      <c r="Q921">
        <v>9</v>
      </c>
      <c r="R921">
        <v>14</v>
      </c>
      <c r="S921" t="s">
        <v>31</v>
      </c>
      <c r="T921" t="s">
        <v>64</v>
      </c>
      <c r="U921" t="s">
        <v>64</v>
      </c>
      <c r="V921" t="s">
        <v>36</v>
      </c>
      <c r="W921" t="s">
        <v>35</v>
      </c>
    </row>
    <row r="922" spans="1:23" x14ac:dyDescent="0.25">
      <c r="A922">
        <v>369</v>
      </c>
      <c r="B922" t="s">
        <v>15</v>
      </c>
      <c r="C922">
        <v>104.32419201962099</v>
      </c>
      <c r="D922">
        <v>12.0490085103411</v>
      </c>
      <c r="E922" t="s">
        <v>55</v>
      </c>
      <c r="F922">
        <v>114</v>
      </c>
      <c r="G922">
        <v>9.9229868360631909E-3</v>
      </c>
      <c r="H922">
        <v>0.89073934189929405</v>
      </c>
      <c r="I922" t="s">
        <v>63</v>
      </c>
      <c r="J922" t="s">
        <v>16</v>
      </c>
      <c r="K922" t="s">
        <v>39</v>
      </c>
      <c r="L922">
        <v>1</v>
      </c>
      <c r="M922" t="s">
        <v>54</v>
      </c>
      <c r="N922" t="s">
        <v>54</v>
      </c>
      <c r="O922" t="b">
        <v>1</v>
      </c>
      <c r="P922">
        <v>2017</v>
      </c>
      <c r="Q922">
        <v>9</v>
      </c>
      <c r="R922">
        <v>13</v>
      </c>
      <c r="S922" t="s">
        <v>53</v>
      </c>
      <c r="T922" t="s">
        <v>54</v>
      </c>
      <c r="U922" t="s">
        <v>54</v>
      </c>
      <c r="V922" t="s">
        <v>36</v>
      </c>
      <c r="W922" t="s">
        <v>35</v>
      </c>
    </row>
    <row r="923" spans="1:23" x14ac:dyDescent="0.25">
      <c r="A923">
        <v>867</v>
      </c>
      <c r="B923" t="s">
        <v>15</v>
      </c>
      <c r="C923">
        <v>106.37371158018</v>
      </c>
      <c r="D923">
        <v>14.0281437577265</v>
      </c>
      <c r="E923" t="s">
        <v>44</v>
      </c>
      <c r="F923">
        <v>71</v>
      </c>
      <c r="G923">
        <v>2.80455455937697E-3</v>
      </c>
      <c r="H923">
        <v>5.0578036777170903</v>
      </c>
      <c r="I923" t="s">
        <v>58</v>
      </c>
      <c r="J923" t="s">
        <v>16</v>
      </c>
      <c r="K923" t="s">
        <v>39</v>
      </c>
      <c r="L923">
        <v>1</v>
      </c>
      <c r="M923" t="s">
        <v>37</v>
      </c>
      <c r="N923" t="s">
        <v>37</v>
      </c>
      <c r="O923" t="b">
        <v>1</v>
      </c>
      <c r="P923">
        <v>2017</v>
      </c>
      <c r="Q923">
        <v>9</v>
      </c>
      <c r="R923">
        <v>13</v>
      </c>
      <c r="S923" t="s">
        <v>31</v>
      </c>
      <c r="T923" t="s">
        <v>37</v>
      </c>
      <c r="U923" t="s">
        <v>37</v>
      </c>
      <c r="V923" t="s">
        <v>36</v>
      </c>
      <c r="W923" t="s">
        <v>35</v>
      </c>
    </row>
    <row r="924" spans="1:23" x14ac:dyDescent="0.25">
      <c r="A924">
        <v>519</v>
      </c>
      <c r="B924" t="s">
        <v>15</v>
      </c>
      <c r="C924">
        <v>105.03888498343299</v>
      </c>
      <c r="D924">
        <v>13.1135814804846</v>
      </c>
      <c r="E924" t="s">
        <v>44</v>
      </c>
      <c r="F924">
        <v>55</v>
      </c>
      <c r="G924">
        <v>1.3462396665964301E-2</v>
      </c>
      <c r="H924">
        <v>4.1250108683825903</v>
      </c>
      <c r="I924" t="s">
        <v>43</v>
      </c>
      <c r="J924" t="s">
        <v>16</v>
      </c>
      <c r="K924" t="s">
        <v>39</v>
      </c>
      <c r="L924">
        <v>1</v>
      </c>
      <c r="M924" t="s">
        <v>50</v>
      </c>
      <c r="N924" t="s">
        <v>50</v>
      </c>
      <c r="O924" t="b">
        <v>1</v>
      </c>
      <c r="P924">
        <v>2017</v>
      </c>
      <c r="Q924">
        <v>9</v>
      </c>
      <c r="R924">
        <v>13</v>
      </c>
      <c r="S924" t="s">
        <v>31</v>
      </c>
      <c r="T924" t="s">
        <v>62</v>
      </c>
      <c r="U924" t="s">
        <v>62</v>
      </c>
      <c r="V924" t="s">
        <v>36</v>
      </c>
      <c r="W924" t="s">
        <v>35</v>
      </c>
    </row>
    <row r="925" spans="1:23" x14ac:dyDescent="0.25">
      <c r="A925">
        <v>855</v>
      </c>
      <c r="B925" t="s">
        <v>15</v>
      </c>
      <c r="C925">
        <v>104.480879748557</v>
      </c>
      <c r="D925">
        <v>11.124034986054999</v>
      </c>
      <c r="E925" t="s">
        <v>44</v>
      </c>
      <c r="F925">
        <v>38</v>
      </c>
      <c r="G925">
        <v>2.5307182690908901E-3</v>
      </c>
      <c r="H925">
        <v>1.35470485345269</v>
      </c>
      <c r="I925" t="s">
        <v>61</v>
      </c>
      <c r="J925" t="s">
        <v>16</v>
      </c>
      <c r="K925" t="s">
        <v>39</v>
      </c>
      <c r="L925">
        <v>1</v>
      </c>
      <c r="M925" t="s">
        <v>37</v>
      </c>
      <c r="N925" t="s">
        <v>37</v>
      </c>
      <c r="O925" t="b">
        <v>1</v>
      </c>
      <c r="P925">
        <v>2017</v>
      </c>
      <c r="Q925">
        <v>9</v>
      </c>
      <c r="R925">
        <v>13</v>
      </c>
      <c r="S925" t="s">
        <v>31</v>
      </c>
      <c r="T925" t="s">
        <v>37</v>
      </c>
      <c r="U925" t="s">
        <v>37</v>
      </c>
      <c r="V925" t="s">
        <v>36</v>
      </c>
      <c r="W925" t="s">
        <v>35</v>
      </c>
    </row>
    <row r="926" spans="1:23" x14ac:dyDescent="0.25">
      <c r="A926">
        <v>699</v>
      </c>
      <c r="B926" t="s">
        <v>15</v>
      </c>
      <c r="C926">
        <v>106.68154972876199</v>
      </c>
      <c r="D926">
        <v>12.259032749167501</v>
      </c>
      <c r="E926" t="s">
        <v>60</v>
      </c>
      <c r="F926">
        <v>142</v>
      </c>
      <c r="G926" s="1">
        <v>1.9343466771805501E-4</v>
      </c>
      <c r="H926">
        <v>5.4896062019905996</v>
      </c>
      <c r="I926" t="s">
        <v>45</v>
      </c>
      <c r="J926" t="s">
        <v>16</v>
      </c>
      <c r="K926" t="s">
        <v>39</v>
      </c>
      <c r="L926">
        <v>1</v>
      </c>
      <c r="M926" t="s">
        <v>50</v>
      </c>
      <c r="N926" t="s">
        <v>50</v>
      </c>
      <c r="O926" t="b">
        <v>1</v>
      </c>
      <c r="P926">
        <v>2017</v>
      </c>
      <c r="Q926">
        <v>9</v>
      </c>
      <c r="R926">
        <v>15</v>
      </c>
      <c r="S926" t="s">
        <v>31</v>
      </c>
      <c r="T926" t="s">
        <v>50</v>
      </c>
      <c r="U926" t="s">
        <v>50</v>
      </c>
      <c r="V926" t="s">
        <v>36</v>
      </c>
      <c r="W926" t="s">
        <v>35</v>
      </c>
    </row>
    <row r="927" spans="1:23" x14ac:dyDescent="0.25">
      <c r="A927">
        <v>658</v>
      </c>
      <c r="B927" t="s">
        <v>15</v>
      </c>
      <c r="C927">
        <v>105.225594246374</v>
      </c>
      <c r="D927">
        <v>13.625008836354899</v>
      </c>
      <c r="E927" t="s">
        <v>44</v>
      </c>
      <c r="F927">
        <v>64</v>
      </c>
      <c r="G927">
        <v>2.72029027521479E-3</v>
      </c>
      <c r="H927">
        <v>4.9643869889080197</v>
      </c>
      <c r="I927" t="s">
        <v>43</v>
      </c>
      <c r="J927" t="s">
        <v>16</v>
      </c>
      <c r="K927" t="s">
        <v>39</v>
      </c>
      <c r="L927">
        <v>1</v>
      </c>
      <c r="M927" t="s">
        <v>59</v>
      </c>
      <c r="N927" t="s">
        <v>59</v>
      </c>
      <c r="O927" t="b">
        <v>1</v>
      </c>
      <c r="P927">
        <v>2017</v>
      </c>
      <c r="Q927">
        <v>9</v>
      </c>
      <c r="R927">
        <v>14</v>
      </c>
      <c r="S927" t="s">
        <v>31</v>
      </c>
      <c r="T927" t="s">
        <v>37</v>
      </c>
      <c r="U927" t="s">
        <v>37</v>
      </c>
      <c r="V927" t="s">
        <v>36</v>
      </c>
      <c r="W927" t="s">
        <v>35</v>
      </c>
    </row>
    <row r="928" spans="1:23" x14ac:dyDescent="0.25">
      <c r="A928">
        <v>740</v>
      </c>
      <c r="B928" t="s">
        <v>15</v>
      </c>
      <c r="C928">
        <v>106.277263266023</v>
      </c>
      <c r="D928">
        <v>14.1115928359214</v>
      </c>
      <c r="E928" t="s">
        <v>55</v>
      </c>
      <c r="F928">
        <v>81</v>
      </c>
      <c r="G928">
        <v>3.9805582547047099E-3</v>
      </c>
      <c r="H928">
        <v>0.55103532253626997</v>
      </c>
      <c r="I928" t="s">
        <v>58</v>
      </c>
      <c r="J928" t="s">
        <v>16</v>
      </c>
      <c r="K928" t="s">
        <v>39</v>
      </c>
      <c r="L928">
        <v>1</v>
      </c>
      <c r="M928" t="s">
        <v>54</v>
      </c>
      <c r="N928" t="s">
        <v>54</v>
      </c>
      <c r="O928" t="b">
        <v>1</v>
      </c>
      <c r="P928">
        <v>2017</v>
      </c>
      <c r="Q928">
        <v>9</v>
      </c>
      <c r="R928">
        <v>14</v>
      </c>
      <c r="S928" t="s">
        <v>53</v>
      </c>
      <c r="T928" t="s">
        <v>37</v>
      </c>
      <c r="U928" t="s">
        <v>37</v>
      </c>
      <c r="V928" t="s">
        <v>36</v>
      </c>
      <c r="W928" t="s">
        <v>35</v>
      </c>
    </row>
    <row r="929" spans="1:23" x14ac:dyDescent="0.25">
      <c r="A929">
        <v>336</v>
      </c>
      <c r="B929" t="s">
        <v>15</v>
      </c>
      <c r="C929">
        <v>106.78435033102799</v>
      </c>
      <c r="D929">
        <v>13.882743497480901</v>
      </c>
      <c r="E929" t="s">
        <v>57</v>
      </c>
      <c r="F929">
        <v>102</v>
      </c>
      <c r="G929">
        <v>2.5799029021784299E-3</v>
      </c>
      <c r="H929">
        <v>0.328687937198409</v>
      </c>
      <c r="I929" t="s">
        <v>48</v>
      </c>
      <c r="J929" t="s">
        <v>16</v>
      </c>
      <c r="K929" t="s">
        <v>39</v>
      </c>
      <c r="L929">
        <v>1</v>
      </c>
      <c r="M929" t="s">
        <v>42</v>
      </c>
      <c r="N929" t="s">
        <v>42</v>
      </c>
      <c r="O929" t="b">
        <v>1</v>
      </c>
      <c r="P929">
        <v>2017</v>
      </c>
      <c r="Q929">
        <v>9</v>
      </c>
      <c r="R929">
        <v>14</v>
      </c>
      <c r="S929" t="s">
        <v>47</v>
      </c>
      <c r="T929" t="s">
        <v>42</v>
      </c>
      <c r="U929" t="s">
        <v>42</v>
      </c>
      <c r="V929" t="s">
        <v>36</v>
      </c>
      <c r="W929" t="s">
        <v>35</v>
      </c>
    </row>
    <row r="930" spans="1:23" x14ac:dyDescent="0.25">
      <c r="A930">
        <v>616</v>
      </c>
      <c r="B930" t="s">
        <v>15</v>
      </c>
      <c r="C930">
        <v>103.741192140289</v>
      </c>
      <c r="D930">
        <v>10.588918042084201</v>
      </c>
      <c r="E930" t="s">
        <v>44</v>
      </c>
      <c r="F930">
        <v>17</v>
      </c>
      <c r="G930">
        <v>2.8515388736692099E-2</v>
      </c>
      <c r="H930">
        <v>2.7102193407975199</v>
      </c>
      <c r="I930" t="s">
        <v>56</v>
      </c>
      <c r="J930" t="s">
        <v>16</v>
      </c>
      <c r="K930" t="s">
        <v>39</v>
      </c>
      <c r="L930">
        <v>1</v>
      </c>
      <c r="M930" t="s">
        <v>37</v>
      </c>
      <c r="N930" t="s">
        <v>37</v>
      </c>
      <c r="O930" t="b">
        <v>1</v>
      </c>
      <c r="P930">
        <v>2017</v>
      </c>
      <c r="Q930">
        <v>9</v>
      </c>
      <c r="R930">
        <v>13</v>
      </c>
      <c r="S930" t="s">
        <v>31</v>
      </c>
      <c r="T930" t="s">
        <v>37</v>
      </c>
      <c r="U930" t="s">
        <v>37</v>
      </c>
      <c r="V930" t="s">
        <v>36</v>
      </c>
      <c r="W930" t="s">
        <v>35</v>
      </c>
    </row>
    <row r="931" spans="1:23" x14ac:dyDescent="0.25">
      <c r="A931">
        <v>819</v>
      </c>
      <c r="B931" t="s">
        <v>15</v>
      </c>
      <c r="C931">
        <v>105.704367566785</v>
      </c>
      <c r="D931">
        <v>14.0344671176984</v>
      </c>
      <c r="E931" t="s">
        <v>55</v>
      </c>
      <c r="F931">
        <v>117</v>
      </c>
      <c r="G931">
        <v>5.9862667454553403E-3</v>
      </c>
      <c r="H931">
        <v>1.50276134862969</v>
      </c>
      <c r="I931" t="s">
        <v>43</v>
      </c>
      <c r="J931" t="s">
        <v>16</v>
      </c>
      <c r="K931" t="s">
        <v>39</v>
      </c>
      <c r="L931">
        <v>1</v>
      </c>
      <c r="M931" t="s">
        <v>54</v>
      </c>
      <c r="N931" t="s">
        <v>54</v>
      </c>
      <c r="O931" t="b">
        <v>1</v>
      </c>
      <c r="P931">
        <v>2017</v>
      </c>
      <c r="Q931">
        <v>9</v>
      </c>
      <c r="R931">
        <v>14</v>
      </c>
      <c r="S931" t="s">
        <v>53</v>
      </c>
      <c r="T931" t="s">
        <v>42</v>
      </c>
      <c r="U931" t="s">
        <v>42</v>
      </c>
      <c r="V931" t="s">
        <v>52</v>
      </c>
      <c r="W931" t="s">
        <v>51</v>
      </c>
    </row>
    <row r="932" spans="1:23" x14ac:dyDescent="0.25">
      <c r="A932">
        <v>677</v>
      </c>
      <c r="B932" t="s">
        <v>15</v>
      </c>
      <c r="C932">
        <v>106.330110388875</v>
      </c>
      <c r="D932">
        <v>13.2720393006396</v>
      </c>
      <c r="E932" t="s">
        <v>44</v>
      </c>
      <c r="F932">
        <v>142</v>
      </c>
      <c r="G932">
        <v>1.15175727831164E-2</v>
      </c>
      <c r="H932">
        <v>2.6536951068335699</v>
      </c>
      <c r="I932" t="s">
        <v>45</v>
      </c>
      <c r="J932" t="s">
        <v>16</v>
      </c>
      <c r="K932" t="s">
        <v>39</v>
      </c>
      <c r="L932">
        <v>1</v>
      </c>
      <c r="M932" t="s">
        <v>50</v>
      </c>
      <c r="N932" t="s">
        <v>50</v>
      </c>
      <c r="O932" t="b">
        <v>1</v>
      </c>
      <c r="P932">
        <v>2017</v>
      </c>
      <c r="Q932">
        <v>9</v>
      </c>
      <c r="R932">
        <v>13</v>
      </c>
      <c r="S932" t="s">
        <v>31</v>
      </c>
      <c r="T932" t="s">
        <v>50</v>
      </c>
      <c r="U932" t="s">
        <v>50</v>
      </c>
      <c r="V932" t="s">
        <v>36</v>
      </c>
      <c r="W932" t="s">
        <v>35</v>
      </c>
    </row>
    <row r="933" spans="1:23" x14ac:dyDescent="0.25">
      <c r="A933">
        <v>600</v>
      </c>
      <c r="B933" t="s">
        <v>15</v>
      </c>
      <c r="C933">
        <v>102.940130631589</v>
      </c>
      <c r="D933">
        <v>12.6717150559336</v>
      </c>
      <c r="E933" t="s">
        <v>44</v>
      </c>
      <c r="F933">
        <v>104</v>
      </c>
      <c r="G933">
        <v>1.6306196473790099E-2</v>
      </c>
      <c r="H933">
        <v>2.2878449835672998</v>
      </c>
      <c r="I933" t="s">
        <v>49</v>
      </c>
      <c r="J933" t="s">
        <v>16</v>
      </c>
      <c r="K933" t="s">
        <v>39</v>
      </c>
      <c r="L933">
        <v>1</v>
      </c>
      <c r="M933" t="s">
        <v>37</v>
      </c>
      <c r="N933" t="s">
        <v>37</v>
      </c>
      <c r="O933" t="b">
        <v>1</v>
      </c>
      <c r="P933">
        <v>2017</v>
      </c>
      <c r="Q933">
        <v>9</v>
      </c>
      <c r="R933">
        <v>13</v>
      </c>
      <c r="S933" t="s">
        <v>31</v>
      </c>
      <c r="T933" t="s">
        <v>37</v>
      </c>
      <c r="U933" t="s">
        <v>37</v>
      </c>
      <c r="V933" t="s">
        <v>36</v>
      </c>
      <c r="W933" t="s">
        <v>35</v>
      </c>
    </row>
    <row r="934" spans="1:23" x14ac:dyDescent="0.25">
      <c r="A934">
        <v>337</v>
      </c>
      <c r="B934" t="s">
        <v>15</v>
      </c>
      <c r="C934">
        <v>104.11642974672201</v>
      </c>
      <c r="D934">
        <v>12.1051545098618</v>
      </c>
      <c r="E934" t="s">
        <v>44</v>
      </c>
      <c r="F934">
        <v>381</v>
      </c>
      <c r="G934">
        <v>0.20805745356757199</v>
      </c>
      <c r="H934">
        <v>5.1674539829894002</v>
      </c>
      <c r="I934" t="s">
        <v>40</v>
      </c>
      <c r="J934" t="s">
        <v>16</v>
      </c>
      <c r="K934" t="s">
        <v>39</v>
      </c>
      <c r="L934">
        <v>1</v>
      </c>
      <c r="M934" t="s">
        <v>42</v>
      </c>
      <c r="N934" t="s">
        <v>42</v>
      </c>
      <c r="O934" t="b">
        <v>1</v>
      </c>
      <c r="P934">
        <v>2017</v>
      </c>
      <c r="Q934">
        <v>9</v>
      </c>
      <c r="R934">
        <v>13</v>
      </c>
      <c r="S934" t="s">
        <v>31</v>
      </c>
      <c r="T934" t="s">
        <v>42</v>
      </c>
      <c r="U934" t="s">
        <v>42</v>
      </c>
      <c r="V934" t="s">
        <v>36</v>
      </c>
      <c r="W934" t="s">
        <v>35</v>
      </c>
    </row>
    <row r="935" spans="1:23" x14ac:dyDescent="0.25">
      <c r="A935">
        <v>844</v>
      </c>
      <c r="B935" t="s">
        <v>15</v>
      </c>
      <c r="C935">
        <v>106.835552304571</v>
      </c>
      <c r="D935">
        <v>13.543749104138</v>
      </c>
      <c r="E935" t="s">
        <v>41</v>
      </c>
      <c r="F935">
        <v>123</v>
      </c>
      <c r="G935">
        <v>2.4167404175167499E-2</v>
      </c>
      <c r="H935">
        <v>3.09570456891137</v>
      </c>
      <c r="I935" t="s">
        <v>48</v>
      </c>
      <c r="J935" t="s">
        <v>16</v>
      </c>
      <c r="K935" t="s">
        <v>39</v>
      </c>
      <c r="L935">
        <v>1</v>
      </c>
      <c r="M935" t="s">
        <v>42</v>
      </c>
      <c r="N935" t="s">
        <v>42</v>
      </c>
      <c r="O935" t="b">
        <v>1</v>
      </c>
      <c r="P935">
        <v>2017</v>
      </c>
      <c r="Q935">
        <v>9</v>
      </c>
      <c r="R935">
        <v>14</v>
      </c>
      <c r="S935" t="s">
        <v>47</v>
      </c>
      <c r="T935" t="s">
        <v>42</v>
      </c>
      <c r="U935" t="s">
        <v>42</v>
      </c>
      <c r="V935" t="s">
        <v>36</v>
      </c>
      <c r="W935" t="s">
        <v>35</v>
      </c>
    </row>
    <row r="936" spans="1:23" x14ac:dyDescent="0.25">
      <c r="A936">
        <v>581</v>
      </c>
      <c r="B936" t="s">
        <v>15</v>
      </c>
      <c r="C936">
        <v>103.362115175792</v>
      </c>
      <c r="D936">
        <v>11.936729754830701</v>
      </c>
      <c r="E936" t="s">
        <v>44</v>
      </c>
      <c r="F936">
        <v>945</v>
      </c>
      <c r="G936">
        <v>4.4600221982843698E-2</v>
      </c>
      <c r="H936">
        <v>3.3624877602772698</v>
      </c>
      <c r="I936" t="s">
        <v>46</v>
      </c>
      <c r="J936" t="s">
        <v>16</v>
      </c>
      <c r="K936" t="s">
        <v>39</v>
      </c>
      <c r="L936">
        <v>1</v>
      </c>
      <c r="M936" t="s">
        <v>42</v>
      </c>
      <c r="N936" t="s">
        <v>42</v>
      </c>
      <c r="O936" t="b">
        <v>1</v>
      </c>
      <c r="P936">
        <v>2017</v>
      </c>
      <c r="Q936">
        <v>9</v>
      </c>
      <c r="R936">
        <v>13</v>
      </c>
      <c r="S936" t="s">
        <v>31</v>
      </c>
      <c r="T936" t="s">
        <v>42</v>
      </c>
      <c r="U936" t="s">
        <v>42</v>
      </c>
      <c r="V936" t="s">
        <v>36</v>
      </c>
      <c r="W936" t="s">
        <v>35</v>
      </c>
    </row>
    <row r="937" spans="1:23" x14ac:dyDescent="0.25">
      <c r="A937">
        <v>278</v>
      </c>
      <c r="B937" t="s">
        <v>15</v>
      </c>
      <c r="C937">
        <v>106.29562547396399</v>
      </c>
      <c r="D937">
        <v>12.230883986189101</v>
      </c>
      <c r="E937" t="s">
        <v>44</v>
      </c>
      <c r="F937">
        <v>58</v>
      </c>
      <c r="G937">
        <v>2.4999489425568699E-3</v>
      </c>
      <c r="H937">
        <v>3.5379489943814502</v>
      </c>
      <c r="I937" t="s">
        <v>45</v>
      </c>
      <c r="J937" t="s">
        <v>16</v>
      </c>
      <c r="K937" t="s">
        <v>39</v>
      </c>
      <c r="L937">
        <v>1</v>
      </c>
      <c r="M937" t="s">
        <v>37</v>
      </c>
      <c r="N937" t="s">
        <v>37</v>
      </c>
      <c r="O937" t="b">
        <v>1</v>
      </c>
      <c r="P937">
        <v>2017</v>
      </c>
      <c r="Q937">
        <v>9</v>
      </c>
      <c r="R937">
        <v>13</v>
      </c>
      <c r="S937" t="s">
        <v>31</v>
      </c>
      <c r="T937" t="s">
        <v>37</v>
      </c>
      <c r="U937" t="s">
        <v>37</v>
      </c>
      <c r="V937" t="s">
        <v>36</v>
      </c>
      <c r="W937" t="s">
        <v>35</v>
      </c>
    </row>
    <row r="938" spans="1:23" x14ac:dyDescent="0.25">
      <c r="A938">
        <v>235</v>
      </c>
      <c r="B938" t="s">
        <v>15</v>
      </c>
      <c r="C938">
        <v>105.12040138697201</v>
      </c>
      <c r="D938">
        <v>13.484656301198999</v>
      </c>
      <c r="E938" t="s">
        <v>44</v>
      </c>
      <c r="F938">
        <v>74</v>
      </c>
      <c r="G938">
        <v>6.2890476699736199E-3</v>
      </c>
      <c r="H938">
        <v>5.6731943555918702</v>
      </c>
      <c r="I938" t="s">
        <v>43</v>
      </c>
      <c r="J938" t="s">
        <v>16</v>
      </c>
      <c r="K938" t="s">
        <v>39</v>
      </c>
      <c r="L938">
        <v>1</v>
      </c>
      <c r="M938" t="s">
        <v>42</v>
      </c>
      <c r="N938" t="s">
        <v>42</v>
      </c>
      <c r="O938" t="b">
        <v>1</v>
      </c>
      <c r="P938">
        <v>2017</v>
      </c>
      <c r="Q938">
        <v>9</v>
      </c>
      <c r="R938">
        <v>13</v>
      </c>
      <c r="S938" t="s">
        <v>31</v>
      </c>
      <c r="T938" t="s">
        <v>42</v>
      </c>
      <c r="U938" t="s">
        <v>42</v>
      </c>
      <c r="V938" t="s">
        <v>36</v>
      </c>
      <c r="W938" t="s">
        <v>35</v>
      </c>
    </row>
    <row r="939" spans="1:23" x14ac:dyDescent="0.25">
      <c r="A939">
        <v>315</v>
      </c>
      <c r="B939" t="s">
        <v>15</v>
      </c>
      <c r="C939">
        <v>103.59977402662</v>
      </c>
      <c r="D939">
        <v>12.3238197499071</v>
      </c>
      <c r="E939" t="s">
        <v>41</v>
      </c>
      <c r="F939">
        <v>66</v>
      </c>
      <c r="G939">
        <v>4.4787231639434296E-3</v>
      </c>
      <c r="H939">
        <v>3.1723926901071202</v>
      </c>
      <c r="I939" t="s">
        <v>40</v>
      </c>
      <c r="J939" t="s">
        <v>16</v>
      </c>
      <c r="K939" t="s">
        <v>39</v>
      </c>
      <c r="L939">
        <v>1</v>
      </c>
      <c r="M939" t="s">
        <v>37</v>
      </c>
      <c r="N939" t="s">
        <v>37</v>
      </c>
      <c r="O939" t="b">
        <v>1</v>
      </c>
      <c r="P939">
        <v>2017</v>
      </c>
      <c r="Q939">
        <v>9</v>
      </c>
      <c r="R939">
        <v>13</v>
      </c>
      <c r="S939" t="s">
        <v>38</v>
      </c>
      <c r="T939" t="s">
        <v>37</v>
      </c>
      <c r="U939" t="s">
        <v>37</v>
      </c>
      <c r="V939" t="s">
        <v>36</v>
      </c>
      <c r="W93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2" sqref="J2"/>
    </sheetView>
  </sheetViews>
  <sheetFormatPr defaultRowHeight="15" x14ac:dyDescent="0.25"/>
  <sheetData>
    <row r="1" spans="1:10" x14ac:dyDescent="0.25">
      <c r="C1" t="s">
        <v>62</v>
      </c>
      <c r="D1" t="s">
        <v>54</v>
      </c>
      <c r="E1" t="s">
        <v>50</v>
      </c>
      <c r="F1" t="s">
        <v>64</v>
      </c>
      <c r="G1" t="s">
        <v>59</v>
      </c>
      <c r="H1" t="s">
        <v>42</v>
      </c>
      <c r="I1" t="s">
        <v>69</v>
      </c>
      <c r="J1" t="s">
        <v>37</v>
      </c>
    </row>
    <row r="2" spans="1:10" x14ac:dyDescent="0.25">
      <c r="C2" t="s">
        <v>119</v>
      </c>
      <c r="D2" t="s">
        <v>120</v>
      </c>
      <c r="E2" t="s">
        <v>121</v>
      </c>
      <c r="F2" t="s">
        <v>122</v>
      </c>
      <c r="G2" t="s">
        <v>59</v>
      </c>
      <c r="H2" t="s">
        <v>42</v>
      </c>
      <c r="I2" t="s">
        <v>69</v>
      </c>
      <c r="J2" t="s">
        <v>123</v>
      </c>
    </row>
    <row r="3" spans="1:10" x14ac:dyDescent="0.25">
      <c r="A3" t="s">
        <v>62</v>
      </c>
      <c r="B3" t="s">
        <v>119</v>
      </c>
      <c r="C3">
        <v>19</v>
      </c>
      <c r="D3">
        <v>11</v>
      </c>
      <c r="E3">
        <v>1</v>
      </c>
      <c r="F3">
        <v>1</v>
      </c>
      <c r="G3">
        <v>0</v>
      </c>
      <c r="H3">
        <v>4</v>
      </c>
      <c r="I3">
        <v>0</v>
      </c>
      <c r="J3">
        <v>11</v>
      </c>
    </row>
    <row r="4" spans="1:10" x14ac:dyDescent="0.25">
      <c r="A4" t="s">
        <v>54</v>
      </c>
      <c r="B4" t="s">
        <v>120</v>
      </c>
      <c r="C4">
        <v>6</v>
      </c>
      <c r="D4">
        <v>21</v>
      </c>
      <c r="E4">
        <v>1</v>
      </c>
      <c r="F4">
        <v>0</v>
      </c>
      <c r="G4">
        <v>2</v>
      </c>
      <c r="H4">
        <v>8</v>
      </c>
      <c r="I4">
        <v>1</v>
      </c>
      <c r="J4">
        <v>19</v>
      </c>
    </row>
    <row r="5" spans="1:10" x14ac:dyDescent="0.25">
      <c r="A5" t="s">
        <v>50</v>
      </c>
      <c r="B5" t="s">
        <v>121</v>
      </c>
      <c r="C5">
        <v>8</v>
      </c>
      <c r="D5">
        <v>5</v>
      </c>
      <c r="E5">
        <v>37</v>
      </c>
      <c r="F5">
        <v>1</v>
      </c>
      <c r="G5">
        <v>0</v>
      </c>
      <c r="H5">
        <v>5</v>
      </c>
      <c r="I5">
        <v>5</v>
      </c>
      <c r="J5">
        <v>1</v>
      </c>
    </row>
    <row r="6" spans="1:10" x14ac:dyDescent="0.25">
      <c r="A6" t="s">
        <v>64</v>
      </c>
      <c r="B6" t="s">
        <v>122</v>
      </c>
      <c r="C6">
        <v>8</v>
      </c>
      <c r="D6">
        <v>5</v>
      </c>
      <c r="E6">
        <v>2</v>
      </c>
      <c r="F6">
        <v>14</v>
      </c>
      <c r="G6">
        <v>2</v>
      </c>
      <c r="H6">
        <v>9</v>
      </c>
      <c r="I6">
        <v>1</v>
      </c>
      <c r="J6">
        <v>16</v>
      </c>
    </row>
    <row r="7" spans="1:10" x14ac:dyDescent="0.25">
      <c r="A7" t="s">
        <v>59</v>
      </c>
      <c r="B7" t="s">
        <v>59</v>
      </c>
      <c r="C7">
        <v>4</v>
      </c>
      <c r="D7">
        <v>4</v>
      </c>
      <c r="E7">
        <v>0</v>
      </c>
      <c r="F7">
        <v>1</v>
      </c>
      <c r="G7">
        <v>0</v>
      </c>
      <c r="H7">
        <v>34</v>
      </c>
      <c r="I7">
        <v>3</v>
      </c>
      <c r="J7">
        <v>8</v>
      </c>
    </row>
    <row r="8" spans="1:10" x14ac:dyDescent="0.25">
      <c r="A8" t="s">
        <v>42</v>
      </c>
      <c r="B8" t="s">
        <v>42</v>
      </c>
      <c r="C8">
        <v>2</v>
      </c>
      <c r="D8">
        <v>7</v>
      </c>
      <c r="E8">
        <v>0</v>
      </c>
      <c r="F8">
        <v>1</v>
      </c>
      <c r="G8">
        <v>0</v>
      </c>
      <c r="H8">
        <v>235</v>
      </c>
      <c r="I8">
        <v>0</v>
      </c>
      <c r="J8">
        <v>15</v>
      </c>
    </row>
    <row r="9" spans="1:10" x14ac:dyDescent="0.25">
      <c r="A9" t="s">
        <v>69</v>
      </c>
      <c r="B9" t="s">
        <v>69</v>
      </c>
      <c r="C9">
        <v>2</v>
      </c>
      <c r="D9">
        <v>2</v>
      </c>
      <c r="E9">
        <v>1</v>
      </c>
      <c r="F9">
        <v>0</v>
      </c>
      <c r="G9">
        <v>1</v>
      </c>
      <c r="H9">
        <v>6</v>
      </c>
      <c r="I9">
        <v>14</v>
      </c>
      <c r="J9">
        <v>3</v>
      </c>
    </row>
    <row r="10" spans="1:10" x14ac:dyDescent="0.25">
      <c r="A10" t="s">
        <v>37</v>
      </c>
      <c r="B10" t="s">
        <v>123</v>
      </c>
      <c r="C10">
        <v>1</v>
      </c>
      <c r="D10">
        <v>2</v>
      </c>
      <c r="E10">
        <v>0</v>
      </c>
      <c r="F10">
        <v>0</v>
      </c>
      <c r="G10">
        <v>1</v>
      </c>
      <c r="H10">
        <v>19</v>
      </c>
      <c r="I10">
        <v>1</v>
      </c>
      <c r="J10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/>
  </sheetViews>
  <sheetFormatPr defaultRowHeight="15" x14ac:dyDescent="0.25"/>
  <sheetData>
    <row r="1" spans="1:15" x14ac:dyDescent="0.25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x14ac:dyDescent="0.25">
      <c r="A2" t="s">
        <v>62</v>
      </c>
      <c r="B2" t="s">
        <v>62</v>
      </c>
      <c r="C2">
        <v>0.38</v>
      </c>
      <c r="D2">
        <v>0.41417799417537599</v>
      </c>
      <c r="E2">
        <v>0.40425531914893598</v>
      </c>
      <c r="F2">
        <v>2171145368.7713199</v>
      </c>
      <c r="G2">
        <v>2119130123.5568299</v>
      </c>
      <c r="H2">
        <v>551554844.02763903</v>
      </c>
      <c r="I2">
        <v>1081047494.2941699</v>
      </c>
      <c r="J2">
        <v>50</v>
      </c>
      <c r="K2">
        <v>5.5187637969094899E-2</v>
      </c>
      <c r="L2">
        <v>10022440822.1842</v>
      </c>
      <c r="M2">
        <v>7.5862925782107299E-3</v>
      </c>
      <c r="N2">
        <v>1.4869133453293E-2</v>
      </c>
      <c r="O2">
        <v>2700333183.2437301</v>
      </c>
    </row>
    <row r="3" spans="1:15" x14ac:dyDescent="0.25">
      <c r="A3" t="s">
        <v>54</v>
      </c>
      <c r="B3" t="s">
        <v>54</v>
      </c>
      <c r="C3">
        <v>0.36842105263157898</v>
      </c>
      <c r="D3">
        <v>9.4262376889756E-2</v>
      </c>
      <c r="E3">
        <v>0.36206896551724099</v>
      </c>
      <c r="F3">
        <v>985726499.03399003</v>
      </c>
      <c r="G3">
        <v>3786250522.89505</v>
      </c>
      <c r="H3">
        <v>910906057.91373301</v>
      </c>
      <c r="I3">
        <v>1785375873.51092</v>
      </c>
      <c r="J3">
        <v>57</v>
      </c>
      <c r="K3">
        <v>6.29139072847682E-2</v>
      </c>
      <c r="L3">
        <v>11425582537.290001</v>
      </c>
      <c r="M3">
        <v>8.0667570339745896E-3</v>
      </c>
      <c r="N3">
        <v>1.5810843786590201E-2</v>
      </c>
      <c r="O3">
        <v>2871354021.1421599</v>
      </c>
    </row>
    <row r="4" spans="1:15" x14ac:dyDescent="0.25">
      <c r="A4" t="s">
        <v>50</v>
      </c>
      <c r="B4" t="s">
        <v>50</v>
      </c>
      <c r="C4">
        <v>0.88095238095238104</v>
      </c>
      <c r="D4">
        <v>0.66966515628587497</v>
      </c>
      <c r="E4">
        <v>0.59677419354838701</v>
      </c>
      <c r="F4">
        <v>486870801.56777799</v>
      </c>
      <c r="G4">
        <v>433876433.97685301</v>
      </c>
      <c r="H4">
        <v>98095906.149517</v>
      </c>
      <c r="I4">
        <v>192267976.05305299</v>
      </c>
      <c r="J4">
        <v>42</v>
      </c>
      <c r="K4">
        <v>4.6357615894039701E-2</v>
      </c>
      <c r="L4">
        <v>8418850290.6346998</v>
      </c>
      <c r="M4">
        <v>6.9853668670898797E-3</v>
      </c>
      <c r="N4">
        <v>1.36913190594962E-2</v>
      </c>
      <c r="O4">
        <v>2486434283.1321402</v>
      </c>
    </row>
    <row r="5" spans="1:15" x14ac:dyDescent="0.25">
      <c r="A5" t="s">
        <v>64</v>
      </c>
      <c r="B5" t="s">
        <v>64</v>
      </c>
      <c r="C5">
        <v>0.77777777777777801</v>
      </c>
      <c r="D5">
        <v>1.86117227075864E-2</v>
      </c>
      <c r="E5">
        <v>0.24561403508771901</v>
      </c>
      <c r="F5">
        <v>28110427.744658601</v>
      </c>
      <c r="G5">
        <v>370965960.26508999</v>
      </c>
      <c r="H5">
        <v>308268834.666246</v>
      </c>
      <c r="I5">
        <v>604206915.94584203</v>
      </c>
      <c r="J5">
        <v>18</v>
      </c>
      <c r="K5">
        <v>1.9867549668874201E-2</v>
      </c>
      <c r="L5">
        <v>3608078695.9863</v>
      </c>
      <c r="M5">
        <v>4.6360748482879603E-3</v>
      </c>
      <c r="N5">
        <v>9.0867067026443992E-3</v>
      </c>
      <c r="O5">
        <v>1650206161.1478601</v>
      </c>
    </row>
    <row r="6" spans="1:15" x14ac:dyDescent="0.25">
      <c r="A6" t="s">
        <v>59</v>
      </c>
      <c r="B6" t="s">
        <v>59</v>
      </c>
      <c r="C6">
        <v>0</v>
      </c>
      <c r="D6">
        <v>0</v>
      </c>
      <c r="E6">
        <v>0</v>
      </c>
      <c r="F6">
        <v>290479489.77648002</v>
      </c>
      <c r="G6">
        <v>397735469.36218601</v>
      </c>
      <c r="H6">
        <v>295410321.76299</v>
      </c>
      <c r="I6">
        <v>579004230.65546095</v>
      </c>
      <c r="J6">
        <v>6</v>
      </c>
      <c r="K6">
        <v>6.6225165562913899E-3</v>
      </c>
      <c r="L6">
        <v>1202692898.6621001</v>
      </c>
      <c r="M6">
        <v>2.6946637707654301E-3</v>
      </c>
      <c r="N6">
        <v>5.2815409907002401E-3</v>
      </c>
      <c r="O6">
        <v>959162848.36970401</v>
      </c>
    </row>
    <row r="7" spans="1:15" x14ac:dyDescent="0.25">
      <c r="A7" t="s">
        <v>42</v>
      </c>
      <c r="B7" t="s">
        <v>42</v>
      </c>
      <c r="C7">
        <v>0.734375</v>
      </c>
      <c r="D7">
        <v>0.91781003580544296</v>
      </c>
      <c r="E7">
        <v>0.90384615384615397</v>
      </c>
      <c r="F7">
        <v>79205114999.329102</v>
      </c>
      <c r="G7">
        <v>78000060757.955597</v>
      </c>
      <c r="H7">
        <v>1895650992.10602</v>
      </c>
      <c r="I7">
        <v>3715475944.5277901</v>
      </c>
      <c r="J7">
        <v>320</v>
      </c>
      <c r="K7">
        <v>0.35320088300220798</v>
      </c>
      <c r="L7">
        <v>64143621261.978699</v>
      </c>
      <c r="M7">
        <v>1.5879305372923799E-2</v>
      </c>
      <c r="N7">
        <v>3.1123438530930601E-2</v>
      </c>
      <c r="O7">
        <v>5652222713.9675903</v>
      </c>
    </row>
    <row r="8" spans="1:15" x14ac:dyDescent="0.25">
      <c r="A8" t="s">
        <v>69</v>
      </c>
      <c r="B8" t="s">
        <v>69</v>
      </c>
      <c r="C8">
        <v>0.56000000000000005</v>
      </c>
      <c r="D8">
        <v>0.75658476680202502</v>
      </c>
      <c r="E8">
        <v>0.48275862068965503</v>
      </c>
      <c r="F8">
        <v>2295300886.4856801</v>
      </c>
      <c r="G8">
        <v>1464576526.8460901</v>
      </c>
      <c r="H8">
        <v>357881147.96461099</v>
      </c>
      <c r="I8">
        <v>701447050.010638</v>
      </c>
      <c r="J8">
        <v>25</v>
      </c>
      <c r="K8">
        <v>2.7593818984547502E-2</v>
      </c>
      <c r="L8">
        <v>5011220411.0920801</v>
      </c>
      <c r="M8">
        <v>5.4420892765180999E-3</v>
      </c>
      <c r="N8">
        <v>1.06664949819755E-2</v>
      </c>
      <c r="O8">
        <v>1937106183.0339601</v>
      </c>
    </row>
    <row r="9" spans="1:15" x14ac:dyDescent="0.25">
      <c r="A9" t="s">
        <v>37</v>
      </c>
      <c r="B9" t="s">
        <v>37</v>
      </c>
      <c r="C9">
        <v>0.81185567010309301</v>
      </c>
      <c r="D9">
        <v>0.94005516886317098</v>
      </c>
      <c r="E9">
        <v>0.92920353982300896</v>
      </c>
      <c r="F9">
        <v>96143879225.268097</v>
      </c>
      <c r="G9">
        <v>95034031903.1194</v>
      </c>
      <c r="H9">
        <v>1776431271.29268</v>
      </c>
      <c r="I9">
        <v>3481805291.7336602</v>
      </c>
      <c r="J9">
        <v>388</v>
      </c>
      <c r="K9">
        <v>0.42825607064017701</v>
      </c>
      <c r="L9">
        <v>77774140780.149094</v>
      </c>
      <c r="M9">
        <v>1.6439494004824799E-2</v>
      </c>
      <c r="N9">
        <v>3.2221408249456698E-2</v>
      </c>
      <c r="O9">
        <v>5851621291.8636103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showGridLines="0" tabSelected="1" topLeftCell="K1" zoomScaleNormal="100" workbookViewId="0">
      <selection activeCell="S10" activeCellId="1" sqref="S8 S10"/>
    </sheetView>
  </sheetViews>
  <sheetFormatPr defaultRowHeight="23.25" customHeight="1" x14ac:dyDescent="0.25"/>
  <cols>
    <col min="1" max="1" width="2.28515625" customWidth="1"/>
    <col min="2" max="2" width="12.140625" bestFit="1" customWidth="1"/>
    <col min="3" max="10" width="12.5703125" style="2" customWidth="1"/>
    <col min="11" max="11" width="8.28515625" customWidth="1"/>
    <col min="12" max="12" width="2" style="13" customWidth="1"/>
    <col min="13" max="13" width="11.7109375" customWidth="1"/>
    <col min="14" max="14" width="15.85546875" bestFit="1" customWidth="1"/>
    <col min="15" max="15" width="11.28515625" customWidth="1"/>
    <col min="16" max="18" width="16.85546875" style="25" customWidth="1"/>
  </cols>
  <sheetData>
    <row r="1" spans="2:19" ht="21.75" customHeight="1" x14ac:dyDescent="0.25"/>
    <row r="2" spans="2:19" ht="23.25" customHeight="1" x14ac:dyDescent="0.25">
      <c r="B2" s="5"/>
      <c r="C2" s="6" t="str">
        <f>'matrix_2017-09-14'!C2</f>
        <v>Def. crops</v>
      </c>
      <c r="D2" s="6" t="str">
        <f>'matrix_2017-09-14'!D2</f>
        <v>Def. other</v>
      </c>
      <c r="E2" s="6" t="str">
        <f>'matrix_2017-09-14'!E2</f>
        <v>Def. rubber</v>
      </c>
      <c r="F2" s="6" t="str">
        <f>'matrix_2017-09-14'!F2</f>
        <v>Deg.</v>
      </c>
      <c r="G2" s="6" t="str">
        <f>'matrix_2017-09-14'!G2</f>
        <v>Enhancement</v>
      </c>
      <c r="H2" s="6" t="str">
        <f>'matrix_2017-09-14'!H2</f>
        <v>Forest stable</v>
      </c>
      <c r="I2" s="6" t="str">
        <f>'matrix_2017-09-14'!I2</f>
        <v>Management</v>
      </c>
      <c r="J2" s="6" t="str">
        <f>'matrix_2017-09-14'!J2</f>
        <v>NF Stable</v>
      </c>
      <c r="K2" s="5" t="s">
        <v>18</v>
      </c>
      <c r="L2" s="14"/>
      <c r="M2" s="11" t="s">
        <v>22</v>
      </c>
      <c r="N2" s="11" t="s">
        <v>126</v>
      </c>
      <c r="O2" s="11" t="s">
        <v>21</v>
      </c>
      <c r="P2" s="30" t="s">
        <v>124</v>
      </c>
      <c r="Q2" s="30" t="s">
        <v>125</v>
      </c>
      <c r="R2" s="30" t="s">
        <v>34</v>
      </c>
    </row>
    <row r="3" spans="2:19" ht="23.25" customHeight="1" x14ac:dyDescent="0.25">
      <c r="B3" s="6" t="str">
        <f>'matrix_2017-09-14'!B3</f>
        <v>Def. crops</v>
      </c>
      <c r="C3" s="24">
        <f>'matrix_2017-09-14'!C3</f>
        <v>19</v>
      </c>
      <c r="D3" s="6">
        <f>'matrix_2017-09-14'!D3</f>
        <v>11</v>
      </c>
      <c r="E3" s="6">
        <f>'matrix_2017-09-14'!E3</f>
        <v>1</v>
      </c>
      <c r="F3" s="6">
        <f>'matrix_2017-09-14'!F3</f>
        <v>1</v>
      </c>
      <c r="G3" s="6">
        <f>'matrix_2017-09-14'!G3</f>
        <v>0</v>
      </c>
      <c r="H3" s="6">
        <f>'matrix_2017-09-14'!H3</f>
        <v>4</v>
      </c>
      <c r="I3" s="6">
        <f>'matrix_2017-09-14'!I3</f>
        <v>0</v>
      </c>
      <c r="J3" s="6">
        <f>'matrix_2017-09-14'!J3</f>
        <v>11</v>
      </c>
      <c r="K3" s="20">
        <f>SUM(C3:J3)</f>
        <v>47</v>
      </c>
      <c r="L3" s="15"/>
      <c r="M3" s="22">
        <f>C3/$K3</f>
        <v>0.40425531914893614</v>
      </c>
      <c r="N3" s="9">
        <f>'area_2017-09-14'!F2/10000</f>
        <v>217114.53687713199</v>
      </c>
      <c r="O3" s="10">
        <f t="shared" ref="O3:O10" si="0">N3/$N$11</f>
        <v>1.195520998485841E-2</v>
      </c>
      <c r="P3" s="26">
        <f>C$28</f>
        <v>211913.01235568276</v>
      </c>
      <c r="Q3" s="26">
        <f>C$41</f>
        <v>110310.96880552778</v>
      </c>
      <c r="R3" s="10">
        <f>Q3/P3</f>
        <v>0.52054834943489792</v>
      </c>
      <c r="S3" s="10">
        <f>P3/$P$11</f>
        <v>1.1668792876221841E-2</v>
      </c>
    </row>
    <row r="4" spans="2:19" ht="23.25" customHeight="1" x14ac:dyDescent="0.25">
      <c r="B4" s="6" t="str">
        <f>'matrix_2017-09-14'!B4</f>
        <v>Def. other</v>
      </c>
      <c r="C4" s="6">
        <f>'matrix_2017-09-14'!C4</f>
        <v>6</v>
      </c>
      <c r="D4" s="24">
        <f>'matrix_2017-09-14'!D4</f>
        <v>21</v>
      </c>
      <c r="E4" s="6">
        <f>'matrix_2017-09-14'!E4</f>
        <v>1</v>
      </c>
      <c r="F4" s="6">
        <f>'matrix_2017-09-14'!F4</f>
        <v>0</v>
      </c>
      <c r="G4" s="6">
        <f>'matrix_2017-09-14'!G4</f>
        <v>2</v>
      </c>
      <c r="H4" s="6">
        <f>'matrix_2017-09-14'!H4</f>
        <v>8</v>
      </c>
      <c r="I4" s="6">
        <f>'matrix_2017-09-14'!I4</f>
        <v>1</v>
      </c>
      <c r="J4" s="6">
        <f>'matrix_2017-09-14'!J4</f>
        <v>19</v>
      </c>
      <c r="K4" s="20">
        <f t="shared" ref="K4:K11" si="1">SUM(C4:J4)</f>
        <v>58</v>
      </c>
      <c r="L4" s="15"/>
      <c r="M4" s="22">
        <f>D4/$K4</f>
        <v>0.36206896551724138</v>
      </c>
      <c r="N4" s="9">
        <f>'area_2017-09-14'!F3/10000</f>
        <v>98572.649903398997</v>
      </c>
      <c r="O4" s="10">
        <f t="shared" si="0"/>
        <v>5.4278112617856282E-3</v>
      </c>
      <c r="P4" s="26">
        <f>D$28</f>
        <v>378625.05228950508</v>
      </c>
      <c r="Q4" s="26">
        <f>D$41</f>
        <v>182181.21158274665</v>
      </c>
      <c r="R4" s="10">
        <f t="shared" ref="R4:R10" si="2">Q4/P4</f>
        <v>0.48116523320661536</v>
      </c>
      <c r="S4" s="10">
        <f t="shared" ref="S4:S10" si="3">P4/$P$11</f>
        <v>2.0848636257878295E-2</v>
      </c>
    </row>
    <row r="5" spans="2:19" ht="23.25" customHeight="1" x14ac:dyDescent="0.25">
      <c r="B5" s="6" t="str">
        <f>'matrix_2017-09-14'!B5</f>
        <v>Def. rubber</v>
      </c>
      <c r="C5" s="6">
        <f>'matrix_2017-09-14'!C5</f>
        <v>8</v>
      </c>
      <c r="D5" s="6">
        <f>'matrix_2017-09-14'!D5</f>
        <v>5</v>
      </c>
      <c r="E5" s="24">
        <f>'matrix_2017-09-14'!E5</f>
        <v>37</v>
      </c>
      <c r="F5" s="6">
        <f>'matrix_2017-09-14'!F5</f>
        <v>1</v>
      </c>
      <c r="G5" s="6">
        <f>'matrix_2017-09-14'!G5</f>
        <v>0</v>
      </c>
      <c r="H5" s="6">
        <f>'matrix_2017-09-14'!H5</f>
        <v>5</v>
      </c>
      <c r="I5" s="6">
        <f>'matrix_2017-09-14'!I5</f>
        <v>5</v>
      </c>
      <c r="J5" s="6">
        <f>'matrix_2017-09-14'!J5</f>
        <v>1</v>
      </c>
      <c r="K5" s="20">
        <f t="shared" si="1"/>
        <v>62</v>
      </c>
      <c r="L5" s="15"/>
      <c r="M5" s="22">
        <f>E5/$K5</f>
        <v>0.59677419354838712</v>
      </c>
      <c r="N5" s="9">
        <f>'area_2017-09-14'!F4/10000</f>
        <v>48687.080156777796</v>
      </c>
      <c r="O5" s="10">
        <f t="shared" si="0"/>
        <v>2.6809087737561747E-3</v>
      </c>
      <c r="P5" s="26">
        <f>E$28</f>
        <v>43387.643397685315</v>
      </c>
      <c r="Q5" s="26">
        <f>E$41</f>
        <v>19619.18122990341</v>
      </c>
      <c r="R5" s="10">
        <f t="shared" si="2"/>
        <v>0.45218361020617387</v>
      </c>
      <c r="S5" s="10">
        <f t="shared" si="3"/>
        <v>2.389100218844524E-3</v>
      </c>
    </row>
    <row r="6" spans="2:19" ht="23.25" customHeight="1" x14ac:dyDescent="0.25">
      <c r="B6" s="6" t="str">
        <f>'matrix_2017-09-14'!B6</f>
        <v>Deg.</v>
      </c>
      <c r="C6" s="6">
        <f>'matrix_2017-09-14'!C6</f>
        <v>8</v>
      </c>
      <c r="D6" s="6">
        <f>'matrix_2017-09-14'!D6</f>
        <v>5</v>
      </c>
      <c r="E6" s="6">
        <f>'matrix_2017-09-14'!E6</f>
        <v>2</v>
      </c>
      <c r="F6" s="24">
        <f>'matrix_2017-09-14'!F6</f>
        <v>14</v>
      </c>
      <c r="G6" s="6">
        <f>'matrix_2017-09-14'!G6</f>
        <v>2</v>
      </c>
      <c r="H6" s="6">
        <f>'matrix_2017-09-14'!H6</f>
        <v>9</v>
      </c>
      <c r="I6" s="6">
        <f>'matrix_2017-09-14'!I6</f>
        <v>1</v>
      </c>
      <c r="J6" s="6">
        <f>'matrix_2017-09-14'!J6</f>
        <v>16</v>
      </c>
      <c r="K6" s="20">
        <f t="shared" si="1"/>
        <v>57</v>
      </c>
      <c r="L6" s="15"/>
      <c r="M6" s="22">
        <f>F6/$K6</f>
        <v>0.24561403508771928</v>
      </c>
      <c r="N6" s="9">
        <f>'area_2017-09-14'!F5/10000</f>
        <v>2811.04277446586</v>
      </c>
      <c r="O6" s="10">
        <f t="shared" si="0"/>
        <v>1.5478745517706518E-4</v>
      </c>
      <c r="P6" s="26">
        <f>F$28</f>
        <v>37096.596026509003</v>
      </c>
      <c r="Q6" s="26">
        <f>F$41</f>
        <v>61653.766933249215</v>
      </c>
      <c r="R6" s="10">
        <f t="shared" si="2"/>
        <v>1.6619790907282115</v>
      </c>
      <c r="S6" s="10">
        <f t="shared" si="3"/>
        <v>2.042689548104098E-3</v>
      </c>
    </row>
    <row r="7" spans="2:19" ht="23.25" customHeight="1" x14ac:dyDescent="0.25">
      <c r="B7" s="6" t="str">
        <f>'matrix_2017-09-14'!B7</f>
        <v>Enhancement</v>
      </c>
      <c r="C7" s="6">
        <f>'matrix_2017-09-14'!C7</f>
        <v>4</v>
      </c>
      <c r="D7" s="6">
        <f>'matrix_2017-09-14'!D7</f>
        <v>4</v>
      </c>
      <c r="E7" s="6">
        <f>'matrix_2017-09-14'!E7</f>
        <v>0</v>
      </c>
      <c r="F7" s="6">
        <f>'matrix_2017-09-14'!F7</f>
        <v>1</v>
      </c>
      <c r="G7" s="24">
        <f>'matrix_2017-09-14'!G7</f>
        <v>0</v>
      </c>
      <c r="H7" s="6">
        <f>'matrix_2017-09-14'!H7</f>
        <v>34</v>
      </c>
      <c r="I7" s="6">
        <f>'matrix_2017-09-14'!I7</f>
        <v>3</v>
      </c>
      <c r="J7" s="6">
        <f>'matrix_2017-09-14'!J7</f>
        <v>8</v>
      </c>
      <c r="K7" s="20">
        <f t="shared" si="1"/>
        <v>54</v>
      </c>
      <c r="L7" s="15"/>
      <c r="M7" s="22">
        <f>G7/$K7</f>
        <v>0</v>
      </c>
      <c r="N7" s="9">
        <f>'area_2017-09-14'!F6/10000</f>
        <v>29047.948977648</v>
      </c>
      <c r="O7" s="10">
        <f>N7/$N$11</f>
        <v>1.5994982862605933E-3</v>
      </c>
      <c r="P7" s="26">
        <f>G$28</f>
        <v>39773.546936218634</v>
      </c>
      <c r="Q7" s="26">
        <f>G$41</f>
        <v>59082.064352598049</v>
      </c>
      <c r="R7" s="10">
        <f t="shared" si="2"/>
        <v>1.4854612903230078</v>
      </c>
      <c r="S7" s="10">
        <f t="shared" si="3"/>
        <v>2.1900933594981159E-3</v>
      </c>
    </row>
    <row r="8" spans="2:19" ht="23.25" customHeight="1" x14ac:dyDescent="0.25">
      <c r="B8" s="6" t="str">
        <f>'matrix_2017-09-14'!B8</f>
        <v>Forest stable</v>
      </c>
      <c r="C8" s="6">
        <f>'matrix_2017-09-14'!C8</f>
        <v>2</v>
      </c>
      <c r="D8" s="6">
        <f>'matrix_2017-09-14'!D8</f>
        <v>7</v>
      </c>
      <c r="E8" s="6">
        <f>'matrix_2017-09-14'!E8</f>
        <v>0</v>
      </c>
      <c r="F8" s="6">
        <f>'matrix_2017-09-14'!F8</f>
        <v>1</v>
      </c>
      <c r="G8" s="6">
        <f>'matrix_2017-09-14'!G8</f>
        <v>0</v>
      </c>
      <c r="H8" s="24">
        <f>'matrix_2017-09-14'!H8</f>
        <v>235</v>
      </c>
      <c r="I8" s="6">
        <f>'matrix_2017-09-14'!I8</f>
        <v>0</v>
      </c>
      <c r="J8" s="6">
        <f>'matrix_2017-09-14'!J8</f>
        <v>15</v>
      </c>
      <c r="K8" s="20">
        <f t="shared" si="1"/>
        <v>260</v>
      </c>
      <c r="L8" s="15"/>
      <c r="M8" s="22">
        <f>H8/$K8</f>
        <v>0.90384615384615385</v>
      </c>
      <c r="N8" s="9">
        <f>'area_2017-09-14'!F7/10000</f>
        <v>7920511.4999329103</v>
      </c>
      <c r="O8" s="10">
        <f t="shared" si="0"/>
        <v>0.4361355970501915</v>
      </c>
      <c r="P8" s="26">
        <f>H$28</f>
        <v>7800006.0757955573</v>
      </c>
      <c r="Q8" s="26">
        <f>H$41</f>
        <v>379130.19842120312</v>
      </c>
      <c r="R8" s="10">
        <f t="shared" si="2"/>
        <v>4.8606397833162451E-2</v>
      </c>
      <c r="S8" s="10">
        <f t="shared" si="3"/>
        <v>0.42950007797994255</v>
      </c>
    </row>
    <row r="9" spans="2:19" ht="23.25" customHeight="1" x14ac:dyDescent="0.25">
      <c r="B9" s="6" t="str">
        <f>'matrix_2017-09-14'!B9</f>
        <v>Management</v>
      </c>
      <c r="C9" s="6">
        <f>'matrix_2017-09-14'!C9</f>
        <v>2</v>
      </c>
      <c r="D9" s="6">
        <f>'matrix_2017-09-14'!D9</f>
        <v>2</v>
      </c>
      <c r="E9" s="6">
        <f>'matrix_2017-09-14'!E9</f>
        <v>1</v>
      </c>
      <c r="F9" s="6">
        <f>'matrix_2017-09-14'!F9</f>
        <v>0</v>
      </c>
      <c r="G9" s="6">
        <f>'matrix_2017-09-14'!G9</f>
        <v>1</v>
      </c>
      <c r="H9" s="6">
        <f>'matrix_2017-09-14'!H9</f>
        <v>6</v>
      </c>
      <c r="I9" s="24">
        <f>'matrix_2017-09-14'!I9</f>
        <v>14</v>
      </c>
      <c r="J9" s="6">
        <f>'matrix_2017-09-14'!J9</f>
        <v>3</v>
      </c>
      <c r="K9" s="20">
        <f t="shared" si="1"/>
        <v>29</v>
      </c>
      <c r="L9" s="15"/>
      <c r="M9" s="22">
        <f>I9/$K9</f>
        <v>0.48275862068965519</v>
      </c>
      <c r="N9" s="9">
        <f>'area_2017-09-14'!F8/10000</f>
        <v>229530.08864856802</v>
      </c>
      <c r="O9" s="10">
        <f t="shared" si="0"/>
        <v>1.2638860792585749E-2</v>
      </c>
      <c r="P9" s="26">
        <f>I$28</f>
        <v>146457.65268460917</v>
      </c>
      <c r="Q9" s="26">
        <f>I$41</f>
        <v>71576.229592922304</v>
      </c>
      <c r="R9" s="10">
        <f t="shared" si="2"/>
        <v>0.48871621442041624</v>
      </c>
      <c r="S9" s="10">
        <f t="shared" si="3"/>
        <v>8.0645543910532365E-3</v>
      </c>
    </row>
    <row r="10" spans="2:19" ht="23.25" customHeight="1" x14ac:dyDescent="0.25">
      <c r="B10" s="6" t="str">
        <f>'matrix_2017-09-14'!B10</f>
        <v>NF Stable</v>
      </c>
      <c r="C10" s="6">
        <f>'matrix_2017-09-14'!C10</f>
        <v>1</v>
      </c>
      <c r="D10" s="6">
        <f>'matrix_2017-09-14'!D10</f>
        <v>2</v>
      </c>
      <c r="E10" s="6">
        <f>'matrix_2017-09-14'!E10</f>
        <v>0</v>
      </c>
      <c r="F10" s="6">
        <f>'matrix_2017-09-14'!F10</f>
        <v>0</v>
      </c>
      <c r="G10" s="6">
        <f>'matrix_2017-09-14'!G10</f>
        <v>1</v>
      </c>
      <c r="H10" s="6">
        <f>'matrix_2017-09-14'!H10</f>
        <v>19</v>
      </c>
      <c r="I10" s="6">
        <f>'matrix_2017-09-14'!I10</f>
        <v>1</v>
      </c>
      <c r="J10" s="24">
        <f>'matrix_2017-09-14'!J10</f>
        <v>315</v>
      </c>
      <c r="K10" s="20">
        <f t="shared" si="1"/>
        <v>339</v>
      </c>
      <c r="L10" s="15"/>
      <c r="M10" s="22">
        <f>J10/$K10</f>
        <v>0.92920353982300885</v>
      </c>
      <c r="N10" s="9">
        <f>'area_2017-09-14'!F9/10000</f>
        <v>9614387.9225268103</v>
      </c>
      <c r="O10" s="10">
        <f t="shared" si="0"/>
        <v>0.52940732639538479</v>
      </c>
      <c r="P10" s="26">
        <f>J$28</f>
        <v>9503403.1903119441</v>
      </c>
      <c r="Q10" s="26">
        <f>J$41</f>
        <v>355286.25425853679</v>
      </c>
      <c r="R10" s="10">
        <f t="shared" si="2"/>
        <v>3.7385160572869974E-2</v>
      </c>
      <c r="S10" s="10">
        <f t="shared" si="3"/>
        <v>0.52329605536845725</v>
      </c>
    </row>
    <row r="11" spans="2:19" ht="23.25" customHeight="1" x14ac:dyDescent="0.25">
      <c r="B11" s="5" t="s">
        <v>18</v>
      </c>
      <c r="C11" s="21">
        <f>SUM(C3:C10)</f>
        <v>50</v>
      </c>
      <c r="D11" s="21">
        <f t="shared" ref="D11:J11" si="4">SUM(D3:D10)</f>
        <v>57</v>
      </c>
      <c r="E11" s="21">
        <f t="shared" si="4"/>
        <v>42</v>
      </c>
      <c r="F11" s="21">
        <f t="shared" si="4"/>
        <v>18</v>
      </c>
      <c r="G11" s="21">
        <f t="shared" si="4"/>
        <v>6</v>
      </c>
      <c r="H11" s="21">
        <f t="shared" si="4"/>
        <v>320</v>
      </c>
      <c r="I11" s="21">
        <f t="shared" si="4"/>
        <v>25</v>
      </c>
      <c r="J11" s="21">
        <f t="shared" si="4"/>
        <v>388</v>
      </c>
      <c r="K11" s="20">
        <f t="shared" si="1"/>
        <v>906</v>
      </c>
      <c r="L11" s="16"/>
      <c r="M11" s="19"/>
      <c r="N11" s="9">
        <f>SUM(N3:N10)</f>
        <v>18160662.769797713</v>
      </c>
      <c r="O11" s="10">
        <f>SUM(O3:O10)</f>
        <v>0.99999999999999989</v>
      </c>
      <c r="P11" s="26">
        <f>SUM(P3:P10)</f>
        <v>18160662.769797713</v>
      </c>
    </row>
    <row r="12" spans="2:19" ht="7.5" customHeight="1" x14ac:dyDescent="0.25">
      <c r="M12" s="19"/>
    </row>
    <row r="13" spans="2:19" ht="15" hidden="1" x14ac:dyDescent="0.25">
      <c r="B13" s="7" t="s">
        <v>19</v>
      </c>
      <c r="C13" s="19">
        <f>C3/C$11</f>
        <v>0.38</v>
      </c>
      <c r="D13" s="19">
        <f>D4/D$11</f>
        <v>0.36842105263157893</v>
      </c>
      <c r="E13" s="19">
        <f>E5/E$11</f>
        <v>0.88095238095238093</v>
      </c>
      <c r="F13" s="19">
        <f>F6/F$11</f>
        <v>0.77777777777777779</v>
      </c>
      <c r="G13" s="19">
        <f>G7/G$11</f>
        <v>0</v>
      </c>
      <c r="H13" s="19">
        <f>H8/H$11</f>
        <v>0.734375</v>
      </c>
      <c r="I13" s="19">
        <f>I9/I$11</f>
        <v>0.56000000000000005</v>
      </c>
      <c r="J13" s="19">
        <f>J10/J$11</f>
        <v>0.81185567010309279</v>
      </c>
      <c r="M13" s="19"/>
    </row>
    <row r="14" spans="2:19" ht="15" x14ac:dyDescent="0.25">
      <c r="B14" t="s">
        <v>20</v>
      </c>
      <c r="C14" s="19">
        <f>C18/C26</f>
        <v>0.41417799417537648</v>
      </c>
      <c r="D14" s="19">
        <f>D19/D26</f>
        <v>9.4262376889755958E-2</v>
      </c>
      <c r="E14" s="19">
        <f>E20/E26</f>
        <v>0.66966515628587509</v>
      </c>
      <c r="F14" s="19">
        <f>F21/F26</f>
        <v>1.861172270758641E-2</v>
      </c>
      <c r="G14" s="19">
        <f>G22/G26</f>
        <v>0</v>
      </c>
      <c r="H14" s="19">
        <f>H23/H26</f>
        <v>0.91781003580544285</v>
      </c>
      <c r="I14" s="19">
        <f>I24/I26</f>
        <v>0.7565847668020248</v>
      </c>
      <c r="J14" s="19">
        <f>J25/J26</f>
        <v>0.94005516886317142</v>
      </c>
      <c r="L14" s="13" t="s">
        <v>23</v>
      </c>
      <c r="M14" s="19">
        <f>SUM(C18,D19,E20,F21,G22,H23,I24,J25)</f>
        <v>0.90066427702673657</v>
      </c>
    </row>
    <row r="16" spans="2:19" ht="23.25" customHeight="1" x14ac:dyDescent="0.25">
      <c r="B16" s="23" t="s">
        <v>24</v>
      </c>
      <c r="C16" s="23"/>
      <c r="D16" s="23"/>
      <c r="E16" s="23"/>
      <c r="F16" s="23"/>
      <c r="G16" s="23"/>
      <c r="H16" s="23"/>
      <c r="I16" s="23"/>
      <c r="J16" s="23"/>
      <c r="K16" s="23"/>
      <c r="L16" s="17"/>
    </row>
    <row r="17" spans="2:12" ht="23.25" customHeight="1" x14ac:dyDescent="0.25">
      <c r="C17" s="6" t="str">
        <f>C2</f>
        <v>Def. crops</v>
      </c>
      <c r="D17" s="6" t="str">
        <f t="shared" ref="D17:J17" si="5">D2</f>
        <v>Def. other</v>
      </c>
      <c r="E17" s="6" t="str">
        <f t="shared" si="5"/>
        <v>Def. rubber</v>
      </c>
      <c r="F17" s="6" t="str">
        <f t="shared" si="5"/>
        <v>Deg.</v>
      </c>
      <c r="G17" s="6" t="str">
        <f t="shared" si="5"/>
        <v>Enhancement</v>
      </c>
      <c r="H17" s="6" t="str">
        <f t="shared" si="5"/>
        <v>Forest stable</v>
      </c>
      <c r="I17" s="6" t="str">
        <f t="shared" si="5"/>
        <v>Management</v>
      </c>
      <c r="J17" s="6" t="str">
        <f t="shared" si="5"/>
        <v>NF Stable</v>
      </c>
      <c r="K17" s="5" t="s">
        <v>18</v>
      </c>
      <c r="L17" s="14"/>
    </row>
    <row r="18" spans="2:12" ht="23.25" customHeight="1" x14ac:dyDescent="0.25">
      <c r="B18" s="6" t="str">
        <f>B3</f>
        <v>Def. crops</v>
      </c>
      <c r="C18" s="27">
        <f t="shared" ref="C18:J25" si="6">C3/$K3*$O3</f>
        <v>4.8329572279214843E-3</v>
      </c>
      <c r="D18" s="27">
        <f t="shared" si="6"/>
        <v>2.798027868796649E-3</v>
      </c>
      <c r="E18" s="27">
        <f t="shared" si="6"/>
        <v>2.5436616989060447E-4</v>
      </c>
      <c r="F18" s="27">
        <f t="shared" si="6"/>
        <v>2.5436616989060447E-4</v>
      </c>
      <c r="G18" s="27">
        <f t="shared" si="6"/>
        <v>0</v>
      </c>
      <c r="H18" s="27">
        <f t="shared" si="6"/>
        <v>1.0174646795624179E-3</v>
      </c>
      <c r="I18" s="27">
        <f t="shared" si="6"/>
        <v>0</v>
      </c>
      <c r="J18" s="27">
        <f t="shared" si="6"/>
        <v>2.798027868796649E-3</v>
      </c>
      <c r="K18" s="28">
        <f>SUM(C18:J18)</f>
        <v>1.1955209984858408E-2</v>
      </c>
      <c r="L18" s="18"/>
    </row>
    <row r="19" spans="2:12" ht="23.25" customHeight="1" x14ac:dyDescent="0.25">
      <c r="B19" s="6" t="str">
        <f t="shared" ref="B19:B25" si="7">B4</f>
        <v>Def. other</v>
      </c>
      <c r="C19" s="27">
        <f t="shared" si="6"/>
        <v>5.6149771673644428E-4</v>
      </c>
      <c r="D19" s="27">
        <f t="shared" si="6"/>
        <v>1.9652420085775552E-3</v>
      </c>
      <c r="E19" s="27">
        <f t="shared" si="6"/>
        <v>9.3582952789407375E-5</v>
      </c>
      <c r="F19" s="27">
        <f t="shared" si="6"/>
        <v>0</v>
      </c>
      <c r="G19" s="27">
        <f t="shared" si="6"/>
        <v>1.8716590557881475E-4</v>
      </c>
      <c r="H19" s="27">
        <f t="shared" si="6"/>
        <v>7.48663622315259E-4</v>
      </c>
      <c r="I19" s="27">
        <f t="shared" si="6"/>
        <v>9.3582952789407375E-5</v>
      </c>
      <c r="J19" s="27">
        <f t="shared" si="6"/>
        <v>1.7780761029987401E-3</v>
      </c>
      <c r="K19" s="28">
        <f t="shared" ref="K19:K26" si="8">SUM(C19:J19)</f>
        <v>5.4278112617856273E-3</v>
      </c>
      <c r="L19" s="18"/>
    </row>
    <row r="20" spans="2:12" ht="23.25" customHeight="1" x14ac:dyDescent="0.25">
      <c r="B20" s="6" t="str">
        <f t="shared" si="7"/>
        <v>Def. rubber</v>
      </c>
      <c r="C20" s="27">
        <f t="shared" si="6"/>
        <v>3.4592371274273223E-4</v>
      </c>
      <c r="D20" s="27">
        <f t="shared" si="6"/>
        <v>2.1620232046420763E-4</v>
      </c>
      <c r="E20" s="27">
        <f t="shared" si="6"/>
        <v>1.5998971714351366E-3</v>
      </c>
      <c r="F20" s="27">
        <f t="shared" si="6"/>
        <v>4.3240464092841528E-5</v>
      </c>
      <c r="G20" s="27">
        <f t="shared" si="6"/>
        <v>0</v>
      </c>
      <c r="H20" s="27">
        <f t="shared" si="6"/>
        <v>2.1620232046420763E-4</v>
      </c>
      <c r="I20" s="27">
        <f t="shared" si="6"/>
        <v>2.1620232046420763E-4</v>
      </c>
      <c r="J20" s="27">
        <f t="shared" si="6"/>
        <v>4.3240464092841528E-5</v>
      </c>
      <c r="K20" s="28">
        <f t="shared" si="8"/>
        <v>2.6809087737561747E-3</v>
      </c>
      <c r="L20" s="18"/>
    </row>
    <row r="21" spans="2:12" ht="23.25" customHeight="1" x14ac:dyDescent="0.25">
      <c r="B21" s="6" t="str">
        <f t="shared" si="7"/>
        <v>Deg.</v>
      </c>
      <c r="C21" s="27">
        <f t="shared" si="6"/>
        <v>2.1724555112570552E-5</v>
      </c>
      <c r="D21" s="27">
        <f t="shared" si="6"/>
        <v>1.3577846945356594E-5</v>
      </c>
      <c r="E21" s="27">
        <f t="shared" si="6"/>
        <v>5.4311387781426381E-6</v>
      </c>
      <c r="F21" s="27">
        <f t="shared" si="6"/>
        <v>3.8017971446998465E-5</v>
      </c>
      <c r="G21" s="27">
        <f t="shared" si="6"/>
        <v>5.4311387781426381E-6</v>
      </c>
      <c r="H21" s="27">
        <f t="shared" si="6"/>
        <v>2.4440124501641869E-5</v>
      </c>
      <c r="I21" s="27">
        <f t="shared" si="6"/>
        <v>2.715569389071319E-6</v>
      </c>
      <c r="J21" s="27">
        <f t="shared" si="6"/>
        <v>4.3449110225141104E-5</v>
      </c>
      <c r="K21" s="28">
        <f t="shared" si="8"/>
        <v>1.5478745517706518E-4</v>
      </c>
      <c r="L21" s="18"/>
    </row>
    <row r="22" spans="2:12" ht="23.25" customHeight="1" x14ac:dyDescent="0.25">
      <c r="B22" s="6" t="str">
        <f t="shared" si="7"/>
        <v>Enhancement</v>
      </c>
      <c r="C22" s="27">
        <f t="shared" si="6"/>
        <v>1.1848135453782173E-4</v>
      </c>
      <c r="D22" s="27">
        <f t="shared" si="6"/>
        <v>1.1848135453782173E-4</v>
      </c>
      <c r="E22" s="27">
        <f t="shared" si="6"/>
        <v>0</v>
      </c>
      <c r="F22" s="27">
        <f t="shared" si="6"/>
        <v>2.9620338634455432E-5</v>
      </c>
      <c r="G22" s="27">
        <f t="shared" si="6"/>
        <v>0</v>
      </c>
      <c r="H22" s="27">
        <f t="shared" si="6"/>
        <v>1.0070915135714847E-3</v>
      </c>
      <c r="I22" s="27">
        <f t="shared" si="6"/>
        <v>8.8861015903366286E-5</v>
      </c>
      <c r="J22" s="27">
        <f t="shared" si="6"/>
        <v>2.3696270907564346E-4</v>
      </c>
      <c r="K22" s="28">
        <f t="shared" si="8"/>
        <v>1.5994982862605933E-3</v>
      </c>
      <c r="L22" s="18"/>
    </row>
    <row r="23" spans="2:12" ht="23.25" customHeight="1" x14ac:dyDescent="0.25">
      <c r="B23" s="6" t="str">
        <f t="shared" si="7"/>
        <v>Forest stable</v>
      </c>
      <c r="C23" s="27">
        <f t="shared" si="6"/>
        <v>3.3548892080783963E-3</v>
      </c>
      <c r="D23" s="27">
        <f t="shared" si="6"/>
        <v>1.1742112228274388E-2</v>
      </c>
      <c r="E23" s="27">
        <f t="shared" si="6"/>
        <v>0</v>
      </c>
      <c r="F23" s="27">
        <f>F8/$K8*$O8</f>
        <v>1.6774446040391982E-3</v>
      </c>
      <c r="G23" s="27">
        <f t="shared" si="6"/>
        <v>0</v>
      </c>
      <c r="H23" s="27">
        <f t="shared" si="6"/>
        <v>0.39419948194921156</v>
      </c>
      <c r="I23" s="27">
        <f t="shared" si="6"/>
        <v>0</v>
      </c>
      <c r="J23" s="27">
        <f t="shared" si="6"/>
        <v>2.5161669060587973E-2</v>
      </c>
      <c r="K23" s="28">
        <f t="shared" si="8"/>
        <v>0.4361355970501915</v>
      </c>
      <c r="L23" s="18"/>
    </row>
    <row r="24" spans="2:12" ht="23.25" customHeight="1" x14ac:dyDescent="0.25">
      <c r="B24" s="6" t="str">
        <f t="shared" si="7"/>
        <v>Management</v>
      </c>
      <c r="C24" s="27">
        <f t="shared" si="6"/>
        <v>8.7164557190246537E-4</v>
      </c>
      <c r="D24" s="27">
        <f t="shared" si="6"/>
        <v>8.7164557190246537E-4</v>
      </c>
      <c r="E24" s="27">
        <f t="shared" si="6"/>
        <v>4.3582278595123269E-4</v>
      </c>
      <c r="F24" s="27">
        <f t="shared" si="6"/>
        <v>0</v>
      </c>
      <c r="G24" s="27">
        <f t="shared" si="6"/>
        <v>4.3582278595123269E-4</v>
      </c>
      <c r="H24" s="27">
        <f t="shared" si="6"/>
        <v>2.6149367157073961E-3</v>
      </c>
      <c r="I24" s="27">
        <f t="shared" si="6"/>
        <v>6.1015190033172585E-3</v>
      </c>
      <c r="J24" s="27">
        <f t="shared" si="6"/>
        <v>1.3074683578536981E-3</v>
      </c>
      <c r="K24" s="28">
        <f t="shared" si="8"/>
        <v>1.2638860792585749E-2</v>
      </c>
      <c r="L24" s="18"/>
    </row>
    <row r="25" spans="2:12" ht="23.25" customHeight="1" x14ac:dyDescent="0.25">
      <c r="B25" s="6" t="str">
        <f t="shared" si="7"/>
        <v>NF Stable</v>
      </c>
      <c r="C25" s="27">
        <f t="shared" si="6"/>
        <v>1.5616735291899256E-3</v>
      </c>
      <c r="D25" s="27">
        <f t="shared" si="6"/>
        <v>3.1233470583798511E-3</v>
      </c>
      <c r="E25" s="27">
        <f t="shared" si="6"/>
        <v>0</v>
      </c>
      <c r="F25" s="27">
        <f t="shared" si="6"/>
        <v>0</v>
      </c>
      <c r="G25" s="27">
        <f t="shared" si="6"/>
        <v>1.5616735291899256E-3</v>
      </c>
      <c r="H25" s="27">
        <f t="shared" si="6"/>
        <v>2.9671797054608588E-2</v>
      </c>
      <c r="I25" s="27">
        <f t="shared" si="6"/>
        <v>1.5616735291899256E-3</v>
      </c>
      <c r="J25" s="27">
        <f t="shared" si="6"/>
        <v>0.49192716169482659</v>
      </c>
      <c r="K25" s="28">
        <f t="shared" si="8"/>
        <v>0.52940732639538479</v>
      </c>
      <c r="L25" s="18"/>
    </row>
    <row r="26" spans="2:12" ht="23.25" customHeight="1" x14ac:dyDescent="0.25">
      <c r="B26" s="5" t="s">
        <v>18</v>
      </c>
      <c r="C26" s="29">
        <f>SUM(C18:C25)</f>
        <v>1.1668792876221841E-2</v>
      </c>
      <c r="D26" s="29">
        <f t="shared" ref="D26:J26" si="9">SUM(D18:D25)</f>
        <v>2.0848636257878295E-2</v>
      </c>
      <c r="E26" s="29">
        <f t="shared" si="9"/>
        <v>2.389100218844524E-3</v>
      </c>
      <c r="F26" s="29">
        <f t="shared" si="9"/>
        <v>2.042689548104098E-3</v>
      </c>
      <c r="G26" s="29">
        <f t="shared" si="9"/>
        <v>2.1900933594981159E-3</v>
      </c>
      <c r="H26" s="29">
        <f t="shared" si="9"/>
        <v>0.42950007797994255</v>
      </c>
      <c r="I26" s="29">
        <f t="shared" si="9"/>
        <v>8.0645543910532365E-3</v>
      </c>
      <c r="J26" s="29">
        <f t="shared" si="9"/>
        <v>0.52329605536845725</v>
      </c>
      <c r="K26" s="28">
        <f t="shared" si="8"/>
        <v>0.99999999999999989</v>
      </c>
      <c r="L26" s="18"/>
    </row>
    <row r="27" spans="2:12" ht="6.75" customHeight="1" x14ac:dyDescent="0.25"/>
    <row r="28" spans="2:12" ht="15" x14ac:dyDescent="0.25">
      <c r="B28" s="8" t="s">
        <v>25</v>
      </c>
      <c r="C28" s="12">
        <f>C26*$N$11</f>
        <v>211913.01235568276</v>
      </c>
      <c r="D28" s="12">
        <f t="shared" ref="D28:J28" si="10">D26*$N$11</f>
        <v>378625.05228950508</v>
      </c>
      <c r="E28" s="12">
        <f t="shared" si="10"/>
        <v>43387.643397685315</v>
      </c>
      <c r="F28" s="12">
        <f t="shared" si="10"/>
        <v>37096.596026509003</v>
      </c>
      <c r="G28" s="12">
        <f t="shared" si="10"/>
        <v>39773.546936218634</v>
      </c>
      <c r="H28" s="12">
        <f t="shared" si="10"/>
        <v>7800006.0757955573</v>
      </c>
      <c r="I28" s="12">
        <f t="shared" si="10"/>
        <v>146457.65268460917</v>
      </c>
      <c r="J28" s="12">
        <f t="shared" si="10"/>
        <v>9503403.1903119441</v>
      </c>
    </row>
    <row r="29" spans="2:12" ht="15" x14ac:dyDescent="0.25">
      <c r="B29" s="8"/>
      <c r="C29" s="12"/>
      <c r="D29" s="12"/>
      <c r="E29" s="12"/>
      <c r="F29" s="12"/>
      <c r="G29" s="12"/>
      <c r="H29" s="12"/>
      <c r="I29" s="12"/>
      <c r="J29" s="12"/>
    </row>
    <row r="30" spans="2:12" ht="23.25" customHeight="1" x14ac:dyDescent="0.25">
      <c r="C30" s="6" t="str">
        <f>C17</f>
        <v>Def. crops</v>
      </c>
      <c r="D30" s="6" t="str">
        <f t="shared" ref="D30:J30" si="11">D17</f>
        <v>Def. other</v>
      </c>
      <c r="E30" s="6" t="str">
        <f t="shared" si="11"/>
        <v>Def. rubber</v>
      </c>
      <c r="F30" s="6" t="str">
        <f t="shared" si="11"/>
        <v>Deg.</v>
      </c>
      <c r="G30" s="6" t="str">
        <f t="shared" si="11"/>
        <v>Enhancement</v>
      </c>
      <c r="H30" s="6" t="str">
        <f t="shared" si="11"/>
        <v>Forest stable</v>
      </c>
      <c r="I30" s="6" t="str">
        <f t="shared" si="11"/>
        <v>Management</v>
      </c>
      <c r="J30" s="6" t="str">
        <f t="shared" si="11"/>
        <v>NF Stable</v>
      </c>
      <c r="K30" s="3"/>
      <c r="L30" s="14"/>
    </row>
    <row r="31" spans="2:12" ht="23.25" customHeight="1" x14ac:dyDescent="0.25">
      <c r="B31" s="6" t="str">
        <f>B18</f>
        <v>Def. crops</v>
      </c>
      <c r="C31" s="2">
        <f t="shared" ref="C31:J38" si="12">$O3^2*((C3/$K3)*(1-C3/$K3))/($K3-1)</f>
        <v>7.4829441175482669E-7</v>
      </c>
      <c r="D31" s="2">
        <f t="shared" si="12"/>
        <v>5.5700110348667549E-7</v>
      </c>
      <c r="E31" s="2">
        <f t="shared" si="12"/>
        <v>6.470214838481583E-8</v>
      </c>
      <c r="F31" s="2">
        <f t="shared" si="12"/>
        <v>6.470214838481583E-8</v>
      </c>
      <c r="G31" s="2">
        <f t="shared" si="12"/>
        <v>0</v>
      </c>
      <c r="H31" s="2">
        <f t="shared" si="12"/>
        <v>2.4192977222148531E-7</v>
      </c>
      <c r="I31" s="2">
        <f t="shared" si="12"/>
        <v>0</v>
      </c>
      <c r="J31" s="2">
        <f t="shared" si="12"/>
        <v>5.5700110348667549E-7</v>
      </c>
    </row>
    <row r="32" spans="2:12" ht="23.25" customHeight="1" x14ac:dyDescent="0.25">
      <c r="B32" s="6" t="str">
        <f t="shared" ref="B32:B38" si="13">B19</f>
        <v>Def. other</v>
      </c>
      <c r="C32" s="2">
        <f t="shared" si="12"/>
        <v>4.7937262183662252E-8</v>
      </c>
      <c r="D32" s="2">
        <f t="shared" si="12"/>
        <v>1.1938222024585119E-7</v>
      </c>
      <c r="E32" s="2">
        <f t="shared" si="12"/>
        <v>8.7577690527844518E-9</v>
      </c>
      <c r="F32" s="2">
        <f t="shared" si="12"/>
        <v>0</v>
      </c>
      <c r="G32" s="2">
        <f t="shared" si="12"/>
        <v>1.7208247963365938E-8</v>
      </c>
      <c r="H32" s="2">
        <f t="shared" si="12"/>
        <v>6.1458028440592634E-8</v>
      </c>
      <c r="I32" s="2">
        <f t="shared" si="12"/>
        <v>8.7577690527844518E-9</v>
      </c>
      <c r="J32" s="2">
        <f t="shared" si="12"/>
        <v>1.1385099768619785E-7</v>
      </c>
    </row>
    <row r="33" spans="2:10" ht="23.25" customHeight="1" x14ac:dyDescent="0.25">
      <c r="B33" s="6" t="str">
        <f t="shared" si="13"/>
        <v>Def. rubber</v>
      </c>
      <c r="C33" s="2">
        <f t="shared" si="12"/>
        <v>1.324142133614074E-8</v>
      </c>
      <c r="D33" s="2">
        <f t="shared" si="12"/>
        <v>8.7356599092595148E-9</v>
      </c>
      <c r="E33" s="2">
        <f t="shared" si="12"/>
        <v>2.8352580407245799E-8</v>
      </c>
      <c r="F33" s="2">
        <f t="shared" si="12"/>
        <v>1.8697377349643172E-9</v>
      </c>
      <c r="G33" s="2">
        <f t="shared" si="12"/>
        <v>0</v>
      </c>
      <c r="H33" s="2">
        <f t="shared" si="12"/>
        <v>8.7356599092595148E-9</v>
      </c>
      <c r="I33" s="2">
        <f t="shared" si="12"/>
        <v>8.7356599092595148E-9</v>
      </c>
      <c r="J33" s="2">
        <f t="shared" si="12"/>
        <v>1.8697377349643172E-9</v>
      </c>
    </row>
    <row r="34" spans="2:10" ht="23.25" customHeight="1" x14ac:dyDescent="0.25">
      <c r="B34" s="6" t="str">
        <f t="shared" si="13"/>
        <v>Deg.</v>
      </c>
      <c r="C34" s="2">
        <f t="shared" si="12"/>
        <v>5.1620219748028238E-11</v>
      </c>
      <c r="D34" s="2">
        <f t="shared" si="12"/>
        <v>3.4237900853284028E-11</v>
      </c>
      <c r="E34" s="2">
        <f t="shared" si="12"/>
        <v>1.4485265745620168E-11</v>
      </c>
      <c r="F34" s="2">
        <f t="shared" si="12"/>
        <v>7.9273908898757645E-11</v>
      </c>
      <c r="G34" s="2">
        <f t="shared" si="12"/>
        <v>1.4485265745620168E-11</v>
      </c>
      <c r="H34" s="2">
        <f t="shared" si="12"/>
        <v>5.6887589110071923E-11</v>
      </c>
      <c r="I34" s="2">
        <f t="shared" si="12"/>
        <v>7.374317106861176E-12</v>
      </c>
      <c r="J34" s="2">
        <f t="shared" si="12"/>
        <v>8.638485753751664E-11</v>
      </c>
    </row>
    <row r="35" spans="2:10" ht="23.25" customHeight="1" x14ac:dyDescent="0.25">
      <c r="B35" s="6" t="str">
        <f t="shared" si="13"/>
        <v>Enhancement</v>
      </c>
      <c r="C35" s="2">
        <f t="shared" si="12"/>
        <v>3.3108092861125026E-9</v>
      </c>
      <c r="D35" s="2">
        <f t="shared" si="12"/>
        <v>3.3108092861125026E-9</v>
      </c>
      <c r="E35" s="2">
        <f t="shared" si="12"/>
        <v>0</v>
      </c>
      <c r="F35" s="2">
        <f t="shared" si="12"/>
        <v>8.7736446081981309E-10</v>
      </c>
      <c r="G35" s="2">
        <f t="shared" si="12"/>
        <v>0</v>
      </c>
      <c r="H35" s="2">
        <f t="shared" si="12"/>
        <v>1.1256751572782508E-8</v>
      </c>
      <c r="I35" s="2">
        <f t="shared" si="12"/>
        <v>2.5327691038760644E-9</v>
      </c>
      <c r="J35" s="2">
        <f t="shared" si="12"/>
        <v>6.0918890864470033E-9</v>
      </c>
    </row>
    <row r="36" spans="2:10" ht="23.25" customHeight="1" x14ac:dyDescent="0.25">
      <c r="B36" s="6" t="str">
        <f t="shared" si="13"/>
        <v>Forest stable</v>
      </c>
      <c r="C36" s="2">
        <f t="shared" si="12"/>
        <v>5.6059124563862346E-6</v>
      </c>
      <c r="D36" s="2">
        <f t="shared" si="12"/>
        <v>1.924044759740314E-5</v>
      </c>
      <c r="E36" s="2">
        <f t="shared" si="12"/>
        <v>0</v>
      </c>
      <c r="F36" s="2">
        <f t="shared" si="12"/>
        <v>2.8138203996202221E-6</v>
      </c>
      <c r="G36" s="2">
        <f t="shared" si="12"/>
        <v>0</v>
      </c>
      <c r="H36" s="2">
        <f t="shared" si="12"/>
        <v>6.3827007134242494E-5</v>
      </c>
      <c r="I36" s="2">
        <f t="shared" si="12"/>
        <v>0</v>
      </c>
      <c r="J36" s="2">
        <f t="shared" si="12"/>
        <v>3.9925829994611256E-5</v>
      </c>
    </row>
    <row r="37" spans="2:10" ht="23.25" customHeight="1" x14ac:dyDescent="0.25">
      <c r="B37" s="6" t="str">
        <f t="shared" si="13"/>
        <v>Management</v>
      </c>
      <c r="C37" s="2">
        <f t="shared" si="12"/>
        <v>3.663157514547099E-7</v>
      </c>
      <c r="D37" s="2">
        <f t="shared" si="12"/>
        <v>3.663157514547099E-7</v>
      </c>
      <c r="E37" s="2">
        <f t="shared" si="12"/>
        <v>1.8994150075429399E-7</v>
      </c>
      <c r="F37" s="2">
        <f t="shared" si="12"/>
        <v>0</v>
      </c>
      <c r="G37" s="2">
        <f t="shared" si="12"/>
        <v>1.8994150075429399E-7</v>
      </c>
      <c r="H37" s="2">
        <f t="shared" si="12"/>
        <v>9.3614025371759184E-7</v>
      </c>
      <c r="I37" s="2">
        <f t="shared" si="12"/>
        <v>1.4245612556572049E-6</v>
      </c>
      <c r="J37" s="2">
        <f t="shared" si="12"/>
        <v>5.2912275210124754E-7</v>
      </c>
    </row>
    <row r="38" spans="2:10" ht="23.25" customHeight="1" x14ac:dyDescent="0.25">
      <c r="B38" s="6" t="str">
        <f t="shared" si="13"/>
        <v>NF Stable</v>
      </c>
      <c r="C38" s="2">
        <f t="shared" si="12"/>
        <v>2.4388242117725179E-6</v>
      </c>
      <c r="D38" s="2">
        <f t="shared" si="12"/>
        <v>4.8632175110493396E-6</v>
      </c>
      <c r="E38" s="2">
        <f t="shared" si="12"/>
        <v>0</v>
      </c>
      <c r="F38" s="2">
        <f t="shared" si="12"/>
        <v>0</v>
      </c>
      <c r="G38" s="2">
        <f t="shared" si="12"/>
        <v>2.4388242117725179E-6</v>
      </c>
      <c r="H38" s="2">
        <f t="shared" si="12"/>
        <v>4.3869973986913924E-5</v>
      </c>
      <c r="I38" s="2">
        <f t="shared" si="12"/>
        <v>2.4388242117725179E-6</v>
      </c>
      <c r="J38" s="2">
        <f t="shared" si="12"/>
        <v>5.4548849233728506E-5</v>
      </c>
    </row>
    <row r="39" spans="2:10" ht="23.25" customHeight="1" x14ac:dyDescent="0.25">
      <c r="B39" s="5" t="s">
        <v>18</v>
      </c>
      <c r="C39" s="2">
        <f>SQRT(SUM(C31:C38))</f>
        <v>3.037085435807487E-3</v>
      </c>
      <c r="D39" s="2">
        <f t="shared" ref="D39:J39" si="14">SQRT(SUM(D31:D38))</f>
        <v>5.0158194635309536E-3</v>
      </c>
      <c r="E39" s="2">
        <f t="shared" si="14"/>
        <v>5.4015598105073843E-4</v>
      </c>
      <c r="F39" s="2">
        <f t="shared" si="14"/>
        <v>1.6974536588990348E-3</v>
      </c>
      <c r="G39" s="2">
        <f t="shared" si="14"/>
        <v>1.6266494538639614E-3</v>
      </c>
      <c r="H39" s="2">
        <f t="shared" si="14"/>
        <v>1.0438225829833692E-2</v>
      </c>
      <c r="I39" s="2">
        <f t="shared" si="14"/>
        <v>1.9706392464915413E-3</v>
      </c>
      <c r="J39" s="2">
        <f t="shared" si="14"/>
        <v>9.7817535285496145E-3</v>
      </c>
    </row>
    <row r="40" spans="2:10" ht="13.5" customHeight="1" x14ac:dyDescent="0.25"/>
    <row r="41" spans="2:10" ht="23.25" customHeight="1" x14ac:dyDescent="0.25">
      <c r="B41" s="4" t="s">
        <v>26</v>
      </c>
      <c r="C41" s="12">
        <f t="shared" ref="C41:J41" si="15">+C39*$N11*2</f>
        <v>110310.96880552778</v>
      </c>
      <c r="D41" s="12">
        <f t="shared" si="15"/>
        <v>182181.21158274665</v>
      </c>
      <c r="E41" s="12">
        <f t="shared" si="15"/>
        <v>19619.18122990341</v>
      </c>
      <c r="F41" s="12">
        <f t="shared" si="15"/>
        <v>61653.766933249215</v>
      </c>
      <c r="G41" s="12">
        <f t="shared" si="15"/>
        <v>59082.064352598049</v>
      </c>
      <c r="H41" s="12">
        <f t="shared" si="15"/>
        <v>379130.19842120312</v>
      </c>
      <c r="I41" s="12">
        <f t="shared" si="15"/>
        <v>71576.229592922304</v>
      </c>
      <c r="J41" s="12">
        <f t="shared" si="15"/>
        <v>355286.25425853679</v>
      </c>
    </row>
  </sheetData>
  <mergeCells count="1">
    <mergeCell ref="B16:K16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results_final_aa_cmb_2014_16_20</vt:lpstr>
      <vt:lpstr>matrix_2017-09-14</vt:lpstr>
      <vt:lpstr>area_2017-09-14</vt:lpstr>
      <vt:lpstr>confusion_matrix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DAnnunzio, Remi (FOM)</dc:creator>
  <cp:lastModifiedBy>Remi DAnnunzio (FOA)</cp:lastModifiedBy>
  <dcterms:created xsi:type="dcterms:W3CDTF">2016-04-02T11:02:40Z</dcterms:created>
  <dcterms:modified xsi:type="dcterms:W3CDTF">2017-09-14T01:54:48Z</dcterms:modified>
</cp:coreProperties>
</file>