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8" firstSheet="1" activeTab="1"/>
  </bookViews>
  <sheets>
    <sheet name="Sheet1" sheetId="1" r:id="rId1"/>
    <sheet name="hFigures tasks" sheetId="3" r:id="rId2"/>
  </sheets>
  <calcPr calcId="152511"/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9" i="3"/>
  <c r="R10" i="3"/>
  <c r="R11" i="3"/>
  <c r="R3" i="3"/>
  <c r="V57" i="3"/>
  <c r="V58" i="3"/>
  <c r="V59" i="3"/>
  <c r="V60" i="3"/>
  <c r="V61" i="3"/>
  <c r="V62" i="3"/>
  <c r="V63" i="3"/>
  <c r="V64" i="3"/>
  <c r="V56" i="3"/>
  <c r="U57" i="3"/>
  <c r="U58" i="3"/>
  <c r="U59" i="3"/>
  <c r="U60" i="3"/>
  <c r="U61" i="3"/>
  <c r="U62" i="3"/>
  <c r="U63" i="3"/>
  <c r="U64" i="3"/>
  <c r="U56" i="3"/>
  <c r="Q58" i="3"/>
  <c r="Q59" i="3"/>
  <c r="Q60" i="3"/>
  <c r="Q61" i="3"/>
  <c r="Q62" i="3"/>
  <c r="Q63" i="3"/>
  <c r="Q64" i="3"/>
  <c r="Q65" i="3"/>
  <c r="Q57" i="3"/>
  <c r="P11" i="3"/>
  <c r="P4" i="3"/>
  <c r="P5" i="3" l="1"/>
  <c r="P6" i="3"/>
  <c r="P7" i="3"/>
  <c r="P8" i="3"/>
  <c r="P9" i="3"/>
  <c r="P10" i="3"/>
  <c r="P3" i="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</calcChain>
</file>

<file path=xl/sharedStrings.xml><?xml version="1.0" encoding="utf-8"?>
<sst xmlns="http://schemas.openxmlformats.org/spreadsheetml/2006/main" count="349" uniqueCount="95">
  <si>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</si>
  <si>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</si>
  <si>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</si>
  <si>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</si>
  <si>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</si>
  <si>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</si>
  <si>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</si>
  <si>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</si>
  <si>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</si>
  <si>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</si>
  <si>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</si>
  <si>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</si>
  <si>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</si>
  <si>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</si>
  <si>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</si>
  <si>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</si>
  <si>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</si>
  <si>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</si>
  <si>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</si>
  <si>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</si>
  <si>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</si>
  <si>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</si>
  <si>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</si>
  <si>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</si>
  <si>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</si>
  <si>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How many tasks are currently displayed</t>
  </si>
  <si>
    <t>Point to the current time</t>
  </si>
  <si>
    <t>Explain the meaning of the progress bar (Overall)</t>
  </si>
  <si>
    <t>Explain the meaning of the progress bar (weekly)</t>
  </si>
  <si>
    <t>Explain the Schedule type of task(s)</t>
  </si>
  <si>
    <t>Understanding the task period</t>
  </si>
  <si>
    <t>Show the task description</t>
  </si>
  <si>
    <t>Interaction with the timeline drug to left and right</t>
  </si>
  <si>
    <t>Zoom In / Out</t>
  </si>
  <si>
    <t>Understant Anytime Schedule type of the task</t>
  </si>
  <si>
    <t>Explaining task with specific days Schedule type</t>
  </si>
  <si>
    <t>Understanding the colors of the progress bar</t>
  </si>
  <si>
    <t>Understanding the number inside the progress bar</t>
  </si>
  <si>
    <t>Choosing specific time in the timeline</t>
  </si>
  <si>
    <t>In N-time task, estimate the result in the progress bar</t>
  </si>
  <si>
    <t>Point to the start of the week</t>
  </si>
  <si>
    <t xml:space="preserve">Compaire two different specific moments </t>
  </si>
  <si>
    <t>Tasks performance per second</t>
  </si>
  <si>
    <t>Tasks</t>
  </si>
  <si>
    <t>Cumulative sum of time(Seconds) over tasks</t>
  </si>
  <si>
    <t>Total</t>
  </si>
  <si>
    <t>Mean</t>
  </si>
  <si>
    <t>How many areas of health are displayed in the hGraph?</t>
  </si>
  <si>
    <t>Choose one of these areas and point to its measurements</t>
  </si>
  <si>
    <t>identify the measurement that is the furthest from the recommended values</t>
  </si>
  <si>
    <t>identify one measurement inside the recommended values and another one outside</t>
  </si>
  <si>
    <t>What does the green, yellow and red circles mean?</t>
  </si>
  <si>
    <t>Has the overall health improved after coaching?</t>
  </si>
  <si>
    <t>Which area of health has improved the most after health coaching?</t>
  </si>
  <si>
    <t>Which measurements show the biggest improvement?</t>
  </si>
  <si>
    <t>Understand the different between the poing inside and outside the hGraph</t>
  </si>
  <si>
    <t>5 seg &amp; Title</t>
  </si>
  <si>
    <t>3 title</t>
  </si>
  <si>
    <t>6 from Segments</t>
  </si>
  <si>
    <t>2 did not know at all</t>
  </si>
  <si>
    <t>zooming problem</t>
  </si>
  <si>
    <t>9 by Distance</t>
  </si>
  <si>
    <t>5 Distance and Color</t>
  </si>
  <si>
    <t xml:space="preserve">long time to distinguish </t>
  </si>
  <si>
    <t>10 by Distance and color</t>
  </si>
  <si>
    <t>3 by color</t>
  </si>
  <si>
    <t>1 by Distance</t>
  </si>
  <si>
    <t>12 by Distance and color</t>
  </si>
  <si>
    <t>1 by color</t>
  </si>
  <si>
    <t>Information</t>
  </si>
  <si>
    <t xml:space="preserve">1 can not understand </t>
  </si>
  <si>
    <t>Task Completation</t>
  </si>
  <si>
    <t>Errors</t>
  </si>
  <si>
    <t>Time on Task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</si>
  <si>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</si>
  <si>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</si>
  <si>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</si>
  <si>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</si>
  <si>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</si>
  <si>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</si>
  <si>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</si>
  <si>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</si>
  <si>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</si>
  <si>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</si>
  <si>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</si>
  <si>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</si>
  <si>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</si>
  <si>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</si>
  <si>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Sum</t>
  </si>
  <si>
    <t>√</t>
  </si>
  <si>
    <t>N</t>
  </si>
  <si>
    <t>%</t>
  </si>
  <si>
    <t>Benchmark</t>
  </si>
  <si>
    <t>Standard deviation</t>
  </si>
  <si>
    <t>Tasks complete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</si>
</sst>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2" borderId="3" xfId="0" applyFill="1" applyBorder="1" applyAlignment="1">
      <alignment horizontal="center"/>
    </xf>
    <xf numFmtId="164" fontId="0" fillId="0" borderId="1" xfId="0" applyNumberFormat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2" borderId="0" xfId="0" applyFill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3" fillId="0" borderId="1" xfId="0" applyFont="1" applyBorder="1"/>
    <xf numFmtId="1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1" xfId="0" applyFont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2" xfId="0" applyFill="1" applyBorder="1"/>
    <xf numFmtId="0" fontId="0" fillId="9" borderId="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Task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User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Sheet1!$A$3:$A$19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cat>
          <c:val>
            <c:numRef>
              <c:f>Sheet1!$B$3:$B$19</c:f>
              <c:numCache>
                <c:formatCode>General</c:formatCode>
                <c:ptCount val="17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24</c:v>
                </c:pt>
                <c:pt idx="6">
                  <c:v>4</c:v>
                </c:pt>
                <c:pt idx="7">
                  <c:v>30</c:v>
                </c:pt>
                <c:pt idx="8">
                  <c:v>30</c:v>
                </c:pt>
                <c:pt idx="9">
                  <c:v>4</c:v>
                </c:pt>
                <c:pt idx="10">
                  <c:v>18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User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Sheet1!$A$3:$A$19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cat>
          <c:val>
            <c:numRef>
              <c:f>Sheet1!$C$3:$C$19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15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36</c:v>
                </c:pt>
                <c:pt idx="8">
                  <c:v>4</c:v>
                </c:pt>
                <c:pt idx="9">
                  <c:v>40</c:v>
                </c:pt>
                <c:pt idx="10">
                  <c:v>13</c:v>
                </c:pt>
                <c:pt idx="11">
                  <c:v>3</c:v>
                </c:pt>
                <c:pt idx="12">
                  <c:v>8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User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Sheet1!$A$3:$A$19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cat>
          <c:val>
            <c:numRef>
              <c:f>Sheet1!$D$3:$D$19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20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User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Sheet1!$A$3:$A$19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cat>
          <c:val>
            <c:numRef>
              <c:f>Sheet1!$E$3:$E$19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16</c:v>
                </c:pt>
                <c:pt idx="10">
                  <c:v>10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User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Sheet1!$A$3:$A$19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cat>
          <c:val>
            <c:numRef>
              <c:f>Sheet1!$F$3:$F$19</c:f>
              <c:numCache>
                <c:formatCode>General</c:formatCode>
                <c:ptCount val="17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60</c:v>
                </c:pt>
                <c:pt idx="9">
                  <c:v>2</c:v>
                </c:pt>
                <c:pt idx="10">
                  <c:v>15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User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Sheet1!$A$3:$A$19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cat>
          <c:val>
            <c:numRef>
              <c:f>Sheet1!$G$3:$G$19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8</c:v>
                </c:pt>
                <c:pt idx="7">
                  <c:v>3</c:v>
                </c:pt>
                <c:pt idx="8">
                  <c:v>120</c:v>
                </c:pt>
                <c:pt idx="9">
                  <c:v>2</c:v>
                </c:pt>
                <c:pt idx="10">
                  <c:v>13</c:v>
                </c:pt>
                <c:pt idx="11">
                  <c:v>1</c:v>
                </c:pt>
                <c:pt idx="12">
                  <c:v>3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User 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Sheet1!$A$3:$A$19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cat>
          <c:val>
            <c:numRef>
              <c:f>Sheet1!$H$3:$H$19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User 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Sheet1!$A$3:$A$19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cat>
          <c:val>
            <c:numRef>
              <c:f>Sheet1!$I$3:$I$19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15</c:v>
                </c:pt>
                <c:pt idx="12">
                  <c:v>9</c:v>
                </c:pt>
                <c:pt idx="13">
                  <c:v>2</c:v>
                </c:pt>
                <c:pt idx="14">
                  <c:v>8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56744"/>
        <c:axId val="281842344"/>
        <c:axId val="283168944"/>
      </c:line3DChart>
      <c:catAx>
        <c:axId val="28235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42344"/>
        <c:crosses val="autoZero"/>
        <c:auto val="1"/>
        <c:lblAlgn val="ctr"/>
        <c:lblOffset val="100"/>
        <c:noMultiLvlLbl val="0"/>
      </c:catAx>
      <c:valAx>
        <c:axId val="28184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6744"/>
        <c:crosses val="autoZero"/>
        <c:crossBetween val="between"/>
      </c:valAx>
      <c:serAx>
        <c:axId val="2831689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423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sum of time(Seconds) over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User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Sheet1!$K$3:$K$19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xVal>
          <c:yVal>
            <c:numRef>
              <c:f>Sheet1!$L$3:$L$19</c:f>
              <c:numCache>
                <c:formatCode>General</c:formatCode>
                <c:ptCount val="17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49</c:v>
                </c:pt>
                <c:pt idx="6">
                  <c:v>53</c:v>
                </c:pt>
                <c:pt idx="7">
                  <c:v>83</c:v>
                </c:pt>
                <c:pt idx="8">
                  <c:v>113</c:v>
                </c:pt>
                <c:pt idx="9">
                  <c:v>117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User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Sheet1!$K$3:$K$19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xVal>
          <c:yVal>
            <c:numRef>
              <c:f>Sheet1!$M$3:$M$19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24</c:v>
                </c:pt>
                <c:pt idx="5">
                  <c:v>27</c:v>
                </c:pt>
                <c:pt idx="6">
                  <c:v>29</c:v>
                </c:pt>
                <c:pt idx="7">
                  <c:v>65</c:v>
                </c:pt>
                <c:pt idx="8">
                  <c:v>69</c:v>
                </c:pt>
                <c:pt idx="9">
                  <c:v>109</c:v>
                </c:pt>
                <c:pt idx="10">
                  <c:v>122</c:v>
                </c:pt>
                <c:pt idx="11">
                  <c:v>125</c:v>
                </c:pt>
                <c:pt idx="12">
                  <c:v>133</c:v>
                </c:pt>
                <c:pt idx="13">
                  <c:v>139</c:v>
                </c:pt>
                <c:pt idx="14">
                  <c:v>140</c:v>
                </c:pt>
                <c:pt idx="15">
                  <c:v>142</c:v>
                </c:pt>
                <c:pt idx="16">
                  <c:v>144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User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Sheet1!$K$3:$K$19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xVal>
          <c:yVal>
            <c:numRef>
              <c:f>Sheet1!$N$3:$N$19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39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User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Sheet1!$K$3:$K$19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xVal>
          <c:yVal>
            <c:numRef>
              <c:f>Sheet1!$O$3:$O$19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41</c:v>
                </c:pt>
                <c:pt idx="10">
                  <c:v>51</c:v>
                </c:pt>
                <c:pt idx="11">
                  <c:v>53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Sheet1!$P$2</c:f>
              <c:strCache>
                <c:ptCount val="1"/>
                <c:pt idx="0">
                  <c:v>User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Sheet1!$K$3:$K$19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xVal>
          <c:yVal>
            <c:numRef>
              <c:f>Sheet1!$P$3:$P$19</c:f>
              <c:numCache>
                <c:formatCode>General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  <c:pt idx="7">
                  <c:v>22</c:v>
                </c:pt>
                <c:pt idx="8">
                  <c:v>82</c:v>
                </c:pt>
                <c:pt idx="9">
                  <c:v>84</c:v>
                </c:pt>
                <c:pt idx="10">
                  <c:v>99</c:v>
                </c:pt>
                <c:pt idx="11">
                  <c:v>100</c:v>
                </c:pt>
                <c:pt idx="12">
                  <c:v>102</c:v>
                </c:pt>
                <c:pt idx="13">
                  <c:v>104</c:v>
                </c:pt>
                <c:pt idx="14">
                  <c:v>106</c:v>
                </c:pt>
                <c:pt idx="15">
                  <c:v>108</c:v>
                </c:pt>
                <c:pt idx="16">
                  <c:v>113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Sheet1!$Q$2</c:f>
              <c:strCache>
                <c:ptCount val="1"/>
                <c:pt idx="0">
                  <c:v>User 6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Sheet1!$K$3:$K$19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xVal>
          <c:yVal>
            <c:numRef>
              <c:f>Sheet1!$Q$3:$Q$19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22</c:v>
                </c:pt>
                <c:pt idx="7">
                  <c:v>25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161</c:v>
                </c:pt>
                <c:pt idx="12">
                  <c:v>164</c:v>
                </c:pt>
                <c:pt idx="13">
                  <c:v>172</c:v>
                </c:pt>
                <c:pt idx="14">
                  <c:v>175</c:v>
                </c:pt>
                <c:pt idx="15">
                  <c:v>176</c:v>
                </c:pt>
                <c:pt idx="16">
                  <c:v>178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Sheet1!$R$2</c:f>
              <c:strCache>
                <c:ptCount val="1"/>
                <c:pt idx="0">
                  <c:v>User 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Sheet1!$K$3:$K$19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xVal>
          <c:yVal>
            <c:numRef>
              <c:f>Sheet1!$R$3:$R$19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Sheet1!$S$2</c:f>
              <c:strCache>
                <c:ptCount val="1"/>
                <c:pt idx="0">
                  <c:v>User 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Sheet1!$K$3:$K$19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xVal>
          <c:yVal>
            <c:numRef>
              <c:f>Sheet1!$S$3:$S$19</c:f>
              <c:numCache>
                <c:formatCode>General</c:formatCode>
                <c:ptCount val="17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15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34</c:v>
                </c:pt>
                <c:pt idx="11">
                  <c:v>49</c:v>
                </c:pt>
                <c:pt idx="12">
                  <c:v>58</c:v>
                </c:pt>
                <c:pt idx="13">
                  <c:v>60</c:v>
                </c:pt>
                <c:pt idx="14">
                  <c:v>68</c:v>
                </c:pt>
                <c:pt idx="15">
                  <c:v>72</c:v>
                </c:pt>
                <c:pt idx="16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43520"/>
        <c:axId val="281845480"/>
      </c:scatterChart>
      <c:valAx>
        <c:axId val="28184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45480"/>
        <c:crosses val="autoZero"/>
        <c:crossBetween val="midCat"/>
      </c:valAx>
      <c:valAx>
        <c:axId val="2818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4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Tasks performance per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'hFigures tasks'!$A$3</c:f>
              <c:strCache>
                <c:ptCount val="1"/>
                <c:pt idx="0">
                  <c:v>Task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'hFigures tasks'!$B$2:$O$2</c:f>
              <c:strCache>
                <c:ptCount val="1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</c:strCache>
            </c:strRef>
          </c:cat>
          <c:val>
            <c:numRef>
              <c:f>'hFigures tasks'!$B$3:$O$3</c:f>
              <c:numCache>
                <c:formatCode>General</c:formatCode>
                <c:ptCount val="1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50</c:v>
                </c:pt>
                <c:pt idx="11">
                  <c:v>8</c:v>
                </c:pt>
                <c:pt idx="12">
                  <c:v>30</c:v>
                </c:pt>
                <c:pt idx="13">
                  <c:v>10</c:v>
                </c:pt>
              </c:numCache>
            </c:numRef>
          </c:val>
        </c:ser>
        <c:ser>
          <c:idx val="1"/>
          <c:order val="1"/>
          <c:tx>
            <c:strRef>
              <c:f>'hFigures tasks'!$A$4</c:f>
              <c:strCache>
                <c:ptCount val="1"/>
                <c:pt idx="0">
                  <c:v>Task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'hFigures tasks'!$B$2:$O$2</c:f>
              <c:strCache>
                <c:ptCount val="1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</c:strCache>
            </c:strRef>
          </c:cat>
          <c:val>
            <c:numRef>
              <c:f>'hFigures tasks'!$B$4:$O$4</c:f>
              <c:numCache>
                <c:formatCode>General</c:formatCode>
                <c:ptCount val="14"/>
                <c:pt idx="0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9</c:v>
                </c:pt>
                <c:pt idx="7">
                  <c:v>47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ser>
          <c:idx val="2"/>
          <c:order val="2"/>
          <c:tx>
            <c:strRef>
              <c:f>'hFigures tasks'!$A$5</c:f>
              <c:strCache>
                <c:ptCount val="1"/>
                <c:pt idx="0">
                  <c:v>Task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'hFigures tasks'!$B$2:$O$2</c:f>
              <c:strCache>
                <c:ptCount val="1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</c:strCache>
            </c:strRef>
          </c:cat>
          <c:val>
            <c:numRef>
              <c:f>'hFigures tasks'!$B$5:$O$5</c:f>
              <c:numCache>
                <c:formatCode>General</c:formatCode>
                <c:ptCount val="14"/>
                <c:pt idx="0">
                  <c:v>20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17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11</c:v>
                </c:pt>
              </c:numCache>
            </c:numRef>
          </c:val>
        </c:ser>
        <c:ser>
          <c:idx val="3"/>
          <c:order val="3"/>
          <c:tx>
            <c:strRef>
              <c:f>'hFigures tasks'!$A$6</c:f>
              <c:strCache>
                <c:ptCount val="1"/>
                <c:pt idx="0">
                  <c:v>Task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'hFigures tasks'!$B$2:$O$2</c:f>
              <c:strCache>
                <c:ptCount val="1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</c:strCache>
            </c:strRef>
          </c:cat>
          <c:val>
            <c:numRef>
              <c:f>'hFigures tasks'!$B$6:$O$6</c:f>
              <c:numCache>
                <c:formatCode>General</c:formatCode>
                <c:ptCount val="1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20</c:v>
                </c:pt>
                <c:pt idx="8">
                  <c:v>16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</c:ser>
        <c:ser>
          <c:idx val="4"/>
          <c:order val="4"/>
          <c:tx>
            <c:strRef>
              <c:f>'hFigures tasks'!$A$7</c:f>
              <c:strCache>
                <c:ptCount val="1"/>
                <c:pt idx="0">
                  <c:v>Task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'hFigures tasks'!$B$2:$O$2</c:f>
              <c:strCache>
                <c:ptCount val="1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</c:strCache>
            </c:strRef>
          </c:cat>
          <c:val>
            <c:numRef>
              <c:f>'hFigures tasks'!$B$7:$O$7</c:f>
              <c:numCache>
                <c:formatCode>General</c:formatCode>
                <c:ptCount val="14"/>
                <c:pt idx="0">
                  <c:v>26</c:v>
                </c:pt>
                <c:pt idx="1">
                  <c:v>17</c:v>
                </c:pt>
                <c:pt idx="2">
                  <c:v>25</c:v>
                </c:pt>
                <c:pt idx="3">
                  <c:v>27</c:v>
                </c:pt>
                <c:pt idx="4">
                  <c:v>14</c:v>
                </c:pt>
                <c:pt idx="5">
                  <c:v>10</c:v>
                </c:pt>
                <c:pt idx="6">
                  <c:v>14</c:v>
                </c:pt>
                <c:pt idx="7">
                  <c:v>25</c:v>
                </c:pt>
                <c:pt idx="8">
                  <c:v>6</c:v>
                </c:pt>
                <c:pt idx="9">
                  <c:v>12</c:v>
                </c:pt>
                <c:pt idx="10">
                  <c:v>23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</c:numCache>
            </c:numRef>
          </c:val>
        </c:ser>
        <c:ser>
          <c:idx val="5"/>
          <c:order val="5"/>
          <c:tx>
            <c:strRef>
              <c:f>'hFigures tasks'!$A$8</c:f>
              <c:strCache>
                <c:ptCount val="1"/>
                <c:pt idx="0">
                  <c:v>Task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'hFigures tasks'!$B$2:$O$2</c:f>
              <c:strCache>
                <c:ptCount val="1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</c:strCache>
            </c:strRef>
          </c:cat>
          <c:val>
            <c:numRef>
              <c:f>'hFigures tasks'!$B$8:$O$8</c:f>
              <c:numCache>
                <c:formatCode>General</c:formatCode>
                <c:ptCount val="14"/>
                <c:pt idx="0">
                  <c:v>22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</c:v>
                </c:pt>
                <c:pt idx="8">
                  <c:v>13</c:v>
                </c:pt>
                <c:pt idx="9">
                  <c:v>50</c:v>
                </c:pt>
                <c:pt idx="10">
                  <c:v>3</c:v>
                </c:pt>
                <c:pt idx="11">
                  <c:v>4</c:v>
                </c:pt>
                <c:pt idx="12">
                  <c:v>45</c:v>
                </c:pt>
                <c:pt idx="13">
                  <c:v>2</c:v>
                </c:pt>
              </c:numCache>
            </c:numRef>
          </c:val>
        </c:ser>
        <c:ser>
          <c:idx val="6"/>
          <c:order val="6"/>
          <c:tx>
            <c:strRef>
              <c:f>'hFigures tasks'!$A$9</c:f>
              <c:strCache>
                <c:ptCount val="1"/>
                <c:pt idx="0">
                  <c:v>Task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'hFigures tasks'!$B$2:$O$2</c:f>
              <c:strCache>
                <c:ptCount val="1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</c:strCache>
            </c:strRef>
          </c:cat>
          <c:val>
            <c:numRef>
              <c:f>'hFigures tasks'!$B$9:$O$9</c:f>
              <c:numCache>
                <c:formatCode>General</c:formatCode>
                <c:ptCount val="14"/>
                <c:pt idx="0">
                  <c:v>25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</c:ser>
        <c:ser>
          <c:idx val="7"/>
          <c:order val="7"/>
          <c:tx>
            <c:strRef>
              <c:f>'hFigures tasks'!$A$10</c:f>
              <c:strCache>
                <c:ptCount val="1"/>
                <c:pt idx="0">
                  <c:v>Task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'hFigures tasks'!$B$2:$O$2</c:f>
              <c:strCache>
                <c:ptCount val="1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</c:strCache>
            </c:strRef>
          </c:cat>
          <c:val>
            <c:numRef>
              <c:f>'hFigures tasks'!$B$10:$O$10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15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25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10</c:v>
                </c:pt>
                <c:pt idx="13">
                  <c:v>4</c:v>
                </c:pt>
              </c:numCache>
            </c:numRef>
          </c:val>
        </c:ser>
        <c:ser>
          <c:idx val="8"/>
          <c:order val="8"/>
          <c:tx>
            <c:strRef>
              <c:f>'hFigures tasks'!$A$11</c:f>
              <c:strCache>
                <c:ptCount val="1"/>
                <c:pt idx="0">
                  <c:v>Task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'hFigures tasks'!$B$2:$O$2</c:f>
              <c:strCache>
                <c:ptCount val="1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</c:strCache>
            </c:strRef>
          </c:cat>
          <c:val>
            <c:numRef>
              <c:f>'hFigures tasks'!$B$11:$O$11</c:f>
              <c:numCache>
                <c:formatCode>General</c:formatCode>
                <c:ptCount val="14"/>
                <c:pt idx="0">
                  <c:v>7</c:v>
                </c:pt>
                <c:pt idx="1">
                  <c:v>10</c:v>
                </c:pt>
                <c:pt idx="2">
                  <c:v>16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10</c:v>
                </c:pt>
                <c:pt idx="7">
                  <c:v>19</c:v>
                </c:pt>
                <c:pt idx="9">
                  <c:v>4</c:v>
                </c:pt>
                <c:pt idx="10">
                  <c:v>15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844304"/>
        <c:axId val="281840384"/>
      </c:barChart>
      <c:catAx>
        <c:axId val="28184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40384"/>
        <c:crosses val="autoZero"/>
        <c:auto val="1"/>
        <c:lblAlgn val="ctr"/>
        <c:lblOffset val="100"/>
        <c:noMultiLvlLbl val="0"/>
      </c:catAx>
      <c:valAx>
        <c:axId val="2818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431801</xdr:colOff>
      <xdr:row>55</xdr:row>
      <xdr:rowOff>6350</xdr:rowOff>
    </xdr:from>
    <xdr:to>
      <xdr:col>9</xdr:col>
      <xdr:colOff>88901</xdr:colOff>
      <xdr:row>74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21</xdr:row>
      <xdr:rowOff>161925</xdr:rowOff>
    </xdr:from>
    <xdr:to>
      <xdr:col>19</xdr:col>
      <xdr:colOff>0</xdr:colOff>
      <xdr:row>39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28</xdr:row>
      <xdr:rowOff>66675</xdr:rowOff>
    </xdr:from>
    <xdr:to>
      <xdr:col>12</xdr:col>
      <xdr:colOff>1460500</xdr:colOff>
      <xdr:row>51</xdr:row>
      <xdr:rowOff>169332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12" zoomScaleNormal="100" workbookViewId="0">
      <selection activeCell="H23" sqref="H23"/>
    </sheetView>
  </sheetViews>
  <sheetFormatPr defaultRowHeight="15" x14ac:dyDescent="0.25"/>
  <sheetData>
    <row r="1" spans="1:19" x14ac:dyDescent="0.25">
      <c r="A1" s="27" t="s">
        <v>42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44</v>
      </c>
      <c r="L1" s="28"/>
      <c r="M1" s="28"/>
      <c r="N1" s="28"/>
      <c r="O1" s="28"/>
      <c r="P1" s="28"/>
      <c r="Q1" s="28"/>
      <c r="R1" s="28"/>
      <c r="S1" s="29"/>
    </row>
    <row r="2" spans="1:19" x14ac:dyDescent="0.25">
      <c r="A2" s="1"/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45</v>
      </c>
      <c r="K2" s="1"/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</row>
    <row r="3" spans="1:19" x14ac:dyDescent="0.25">
      <c r="A3" s="1" t="s">
        <v>0</v>
      </c>
      <c r="B3" s="2">
        <v>10</v>
      </c>
      <c r="C3" s="2">
        <v>1</v>
      </c>
      <c r="D3" s="2">
        <v>1</v>
      </c>
      <c r="E3" s="2">
        <v>1</v>
      </c>
      <c r="F3" s="2">
        <v>6</v>
      </c>
      <c r="G3" s="2">
        <v>1</v>
      </c>
      <c r="H3" s="3">
        <v>2</v>
      </c>
      <c r="I3" s="2">
        <v>2</v>
      </c>
      <c r="J3" s="2">
        <f xml:space="preserve"> AVERAGE(B3:I3)</f>
        <v>3</v>
      </c>
      <c r="K3" s="1" t="s">
        <v>0</v>
      </c>
      <c r="L3" s="2">
        <f t="shared" ref="L3:R3" si="0">B3</f>
        <v>10</v>
      </c>
      <c r="M3" s="2">
        <f t="shared" si="0"/>
        <v>1</v>
      </c>
      <c r="N3" s="2">
        <f t="shared" si="0"/>
        <v>1</v>
      </c>
      <c r="O3" s="2">
        <f t="shared" si="0"/>
        <v>1</v>
      </c>
      <c r="P3" s="2">
        <f t="shared" si="0"/>
        <v>6</v>
      </c>
      <c r="Q3" s="2">
        <f t="shared" si="0"/>
        <v>1</v>
      </c>
      <c r="R3" s="2">
        <f t="shared" si="0"/>
        <v>2</v>
      </c>
      <c r="S3" s="2">
        <f t="shared" ref="S3" si="1">I3</f>
        <v>2</v>
      </c>
    </row>
    <row r="4" spans="1:19" x14ac:dyDescent="0.25">
      <c r="A4" s="1" t="s">
        <v>1</v>
      </c>
      <c r="B4" s="2">
        <v>4</v>
      </c>
      <c r="C4" s="2">
        <v>2</v>
      </c>
      <c r="D4" s="2">
        <v>2</v>
      </c>
      <c r="E4" s="2">
        <v>2</v>
      </c>
      <c r="F4" s="2">
        <v>1</v>
      </c>
      <c r="G4" s="2">
        <v>2</v>
      </c>
      <c r="H4" s="2">
        <v>1</v>
      </c>
      <c r="I4" s="2">
        <v>3</v>
      </c>
      <c r="J4" s="2">
        <f t="shared" ref="J4:J19" si="2" xml:space="preserve"> AVERAGE(B4:I4)</f>
        <v>2.125</v>
      </c>
      <c r="K4" s="1" t="s">
        <v>1</v>
      </c>
      <c r="L4" s="2">
        <f t="shared" ref="L4:L19" si="3">L3+B4</f>
        <v>14</v>
      </c>
      <c r="M4" s="2">
        <f t="shared" ref="M4:M19" si="4">M3+C4</f>
        <v>3</v>
      </c>
      <c r="N4" s="2">
        <f t="shared" ref="N4:N19" si="5">N3+D4</f>
        <v>3</v>
      </c>
      <c r="O4" s="2">
        <f t="shared" ref="O4:O19" si="6">O3+E4</f>
        <v>3</v>
      </c>
      <c r="P4" s="2">
        <f t="shared" ref="P4:P19" si="7">P3+F4</f>
        <v>7</v>
      </c>
      <c r="Q4" s="2">
        <f t="shared" ref="Q4:Q19" si="8">Q3+G4</f>
        <v>3</v>
      </c>
      <c r="R4" s="2">
        <f t="shared" ref="R4:R19" si="9">R3+H4</f>
        <v>3</v>
      </c>
      <c r="S4" s="2">
        <f t="shared" ref="S4:S19" si="10">S3+I4</f>
        <v>5</v>
      </c>
    </row>
    <row r="5" spans="1:19" x14ac:dyDescent="0.25">
      <c r="A5" s="1" t="s">
        <v>2</v>
      </c>
      <c r="B5" s="2">
        <v>3</v>
      </c>
      <c r="C5" s="4">
        <v>15</v>
      </c>
      <c r="D5" s="2">
        <v>2</v>
      </c>
      <c r="E5" s="2">
        <v>4</v>
      </c>
      <c r="F5" s="2">
        <v>3</v>
      </c>
      <c r="G5" s="2">
        <v>4</v>
      </c>
      <c r="H5" s="2">
        <v>5</v>
      </c>
      <c r="I5" s="2">
        <v>4</v>
      </c>
      <c r="J5" s="7">
        <f t="shared" si="2"/>
        <v>5</v>
      </c>
      <c r="K5" s="1" t="s">
        <v>2</v>
      </c>
      <c r="L5" s="2">
        <f t="shared" si="3"/>
        <v>17</v>
      </c>
      <c r="M5" s="2">
        <f t="shared" si="4"/>
        <v>18</v>
      </c>
      <c r="N5" s="2">
        <f t="shared" si="5"/>
        <v>5</v>
      </c>
      <c r="O5" s="2">
        <f t="shared" si="6"/>
        <v>7</v>
      </c>
      <c r="P5" s="2">
        <f t="shared" si="7"/>
        <v>10</v>
      </c>
      <c r="Q5" s="2">
        <f t="shared" si="8"/>
        <v>7</v>
      </c>
      <c r="R5" s="2">
        <f t="shared" si="9"/>
        <v>8</v>
      </c>
      <c r="S5" s="2">
        <f t="shared" si="10"/>
        <v>9</v>
      </c>
    </row>
    <row r="6" spans="1:19" x14ac:dyDescent="0.25">
      <c r="A6" s="1" t="s">
        <v>3</v>
      </c>
      <c r="B6" s="2">
        <v>3</v>
      </c>
      <c r="C6" s="3">
        <v>5</v>
      </c>
      <c r="D6" s="2">
        <v>4</v>
      </c>
      <c r="E6" s="2">
        <v>5</v>
      </c>
      <c r="F6" s="2">
        <v>1</v>
      </c>
      <c r="G6" s="2">
        <v>4</v>
      </c>
      <c r="H6" s="2">
        <v>3</v>
      </c>
      <c r="I6" s="2">
        <v>2</v>
      </c>
      <c r="J6" s="7">
        <f t="shared" si="2"/>
        <v>3.375</v>
      </c>
      <c r="K6" s="1" t="s">
        <v>3</v>
      </c>
      <c r="L6" s="2">
        <f t="shared" si="3"/>
        <v>20</v>
      </c>
      <c r="M6" s="2">
        <f t="shared" si="4"/>
        <v>23</v>
      </c>
      <c r="N6" s="2">
        <f t="shared" si="5"/>
        <v>9</v>
      </c>
      <c r="O6" s="2">
        <f t="shared" si="6"/>
        <v>12</v>
      </c>
      <c r="P6" s="2">
        <f t="shared" si="7"/>
        <v>11</v>
      </c>
      <c r="Q6" s="2">
        <f t="shared" si="8"/>
        <v>11</v>
      </c>
      <c r="R6" s="2">
        <f t="shared" si="9"/>
        <v>11</v>
      </c>
      <c r="S6" s="2">
        <f t="shared" si="10"/>
        <v>11</v>
      </c>
    </row>
    <row r="7" spans="1:19" x14ac:dyDescent="0.25">
      <c r="A7" s="1" t="s">
        <v>4</v>
      </c>
      <c r="B7" s="2">
        <v>5</v>
      </c>
      <c r="C7" s="2">
        <v>1</v>
      </c>
      <c r="D7" s="2">
        <v>3</v>
      </c>
      <c r="E7" s="2">
        <v>3</v>
      </c>
      <c r="F7" s="2">
        <v>2</v>
      </c>
      <c r="G7" s="2">
        <v>2</v>
      </c>
      <c r="H7" s="2">
        <v>2</v>
      </c>
      <c r="I7" s="2">
        <v>3</v>
      </c>
      <c r="J7" s="2">
        <f t="shared" si="2"/>
        <v>2.625</v>
      </c>
      <c r="K7" s="1" t="s">
        <v>4</v>
      </c>
      <c r="L7" s="2">
        <f t="shared" si="3"/>
        <v>25</v>
      </c>
      <c r="M7" s="2">
        <f t="shared" si="4"/>
        <v>24</v>
      </c>
      <c r="N7" s="2">
        <f t="shared" si="5"/>
        <v>12</v>
      </c>
      <c r="O7" s="2">
        <f t="shared" si="6"/>
        <v>15</v>
      </c>
      <c r="P7" s="2">
        <f t="shared" si="7"/>
        <v>13</v>
      </c>
      <c r="Q7" s="2">
        <f t="shared" si="8"/>
        <v>13</v>
      </c>
      <c r="R7" s="2">
        <f t="shared" si="9"/>
        <v>13</v>
      </c>
      <c r="S7" s="2">
        <f t="shared" si="10"/>
        <v>14</v>
      </c>
    </row>
    <row r="8" spans="1:19" x14ac:dyDescent="0.25">
      <c r="A8" s="1" t="s">
        <v>5</v>
      </c>
      <c r="B8" s="2">
        <v>24</v>
      </c>
      <c r="C8" s="2">
        <v>3</v>
      </c>
      <c r="D8" s="2">
        <v>1</v>
      </c>
      <c r="E8" s="2">
        <v>1</v>
      </c>
      <c r="F8" s="2">
        <v>2</v>
      </c>
      <c r="G8" s="2">
        <v>1</v>
      </c>
      <c r="H8" s="2">
        <v>1</v>
      </c>
      <c r="I8" s="2">
        <v>1</v>
      </c>
      <c r="J8" s="2">
        <f t="shared" si="2"/>
        <v>4.25</v>
      </c>
      <c r="K8" s="1" t="s">
        <v>5</v>
      </c>
      <c r="L8" s="2">
        <f t="shared" si="3"/>
        <v>49</v>
      </c>
      <c r="M8" s="2">
        <f t="shared" si="4"/>
        <v>27</v>
      </c>
      <c r="N8" s="2">
        <f t="shared" si="5"/>
        <v>13</v>
      </c>
      <c r="O8" s="2">
        <f t="shared" si="6"/>
        <v>16</v>
      </c>
      <c r="P8" s="2">
        <f t="shared" si="7"/>
        <v>15</v>
      </c>
      <c r="Q8" s="2">
        <f t="shared" si="8"/>
        <v>14</v>
      </c>
      <c r="R8" s="2">
        <f t="shared" si="9"/>
        <v>14</v>
      </c>
      <c r="S8" s="2">
        <f t="shared" si="10"/>
        <v>15</v>
      </c>
    </row>
    <row r="9" spans="1:19" x14ac:dyDescent="0.25">
      <c r="A9" s="1" t="s">
        <v>6</v>
      </c>
      <c r="B9" s="2">
        <v>4</v>
      </c>
      <c r="C9" s="2">
        <v>2</v>
      </c>
      <c r="D9" s="2">
        <v>2</v>
      </c>
      <c r="E9" s="2">
        <v>3</v>
      </c>
      <c r="F9" s="2">
        <v>5</v>
      </c>
      <c r="G9" s="2">
        <v>8</v>
      </c>
      <c r="H9" s="2">
        <v>1</v>
      </c>
      <c r="I9" s="2">
        <v>7</v>
      </c>
      <c r="J9" s="17">
        <f t="shared" si="2"/>
        <v>4</v>
      </c>
      <c r="K9" s="1" t="s">
        <v>6</v>
      </c>
      <c r="L9" s="2">
        <f t="shared" si="3"/>
        <v>53</v>
      </c>
      <c r="M9" s="2">
        <f t="shared" si="4"/>
        <v>29</v>
      </c>
      <c r="N9" s="2">
        <f t="shared" si="5"/>
        <v>15</v>
      </c>
      <c r="O9" s="2">
        <f t="shared" si="6"/>
        <v>19</v>
      </c>
      <c r="P9" s="2">
        <f t="shared" si="7"/>
        <v>20</v>
      </c>
      <c r="Q9" s="2">
        <f t="shared" si="8"/>
        <v>22</v>
      </c>
      <c r="R9" s="2">
        <f t="shared" si="9"/>
        <v>15</v>
      </c>
      <c r="S9" s="2">
        <f t="shared" si="10"/>
        <v>22</v>
      </c>
    </row>
    <row r="10" spans="1:19" x14ac:dyDescent="0.25">
      <c r="A10" s="1" t="s">
        <v>7</v>
      </c>
      <c r="B10" s="2">
        <v>30</v>
      </c>
      <c r="C10" s="2">
        <v>36</v>
      </c>
      <c r="D10" s="2">
        <v>3</v>
      </c>
      <c r="E10" s="2">
        <v>3</v>
      </c>
      <c r="F10" s="2">
        <v>2</v>
      </c>
      <c r="G10" s="2">
        <v>3</v>
      </c>
      <c r="H10" s="2">
        <v>2</v>
      </c>
      <c r="I10" s="2">
        <v>2</v>
      </c>
      <c r="J10" s="1">
        <f t="shared" si="2"/>
        <v>10.125</v>
      </c>
      <c r="K10" s="1" t="s">
        <v>7</v>
      </c>
      <c r="L10" s="2">
        <f t="shared" si="3"/>
        <v>83</v>
      </c>
      <c r="M10" s="2">
        <f t="shared" si="4"/>
        <v>65</v>
      </c>
      <c r="N10" s="2">
        <f t="shared" si="5"/>
        <v>18</v>
      </c>
      <c r="O10" s="2">
        <f t="shared" si="6"/>
        <v>22</v>
      </c>
      <c r="P10" s="2">
        <f t="shared" si="7"/>
        <v>22</v>
      </c>
      <c r="Q10" s="2">
        <f t="shared" si="8"/>
        <v>25</v>
      </c>
      <c r="R10" s="2">
        <f t="shared" si="9"/>
        <v>17</v>
      </c>
      <c r="S10" s="2">
        <f t="shared" si="10"/>
        <v>24</v>
      </c>
    </row>
    <row r="11" spans="1:19" x14ac:dyDescent="0.25">
      <c r="A11" s="1" t="s">
        <v>8</v>
      </c>
      <c r="B11" s="2">
        <v>30</v>
      </c>
      <c r="C11" s="2">
        <v>4</v>
      </c>
      <c r="D11" s="2">
        <v>1</v>
      </c>
      <c r="E11" s="2">
        <v>3</v>
      </c>
      <c r="F11" s="4">
        <v>60</v>
      </c>
      <c r="G11" s="4">
        <v>120</v>
      </c>
      <c r="H11" s="2">
        <v>1</v>
      </c>
      <c r="I11" s="2">
        <v>2</v>
      </c>
      <c r="J11" s="15">
        <f t="shared" si="2"/>
        <v>27.625</v>
      </c>
      <c r="K11" s="1" t="s">
        <v>8</v>
      </c>
      <c r="L11" s="2">
        <f t="shared" si="3"/>
        <v>113</v>
      </c>
      <c r="M11" s="2">
        <f t="shared" si="4"/>
        <v>69</v>
      </c>
      <c r="N11" s="2">
        <f t="shared" si="5"/>
        <v>19</v>
      </c>
      <c r="O11" s="2">
        <f t="shared" si="6"/>
        <v>25</v>
      </c>
      <c r="P11" s="2">
        <f t="shared" si="7"/>
        <v>82</v>
      </c>
      <c r="Q11" s="2">
        <f t="shared" si="8"/>
        <v>145</v>
      </c>
      <c r="R11" s="2">
        <f t="shared" si="9"/>
        <v>18</v>
      </c>
      <c r="S11" s="2">
        <f t="shared" si="10"/>
        <v>26</v>
      </c>
    </row>
    <row r="12" spans="1:19" x14ac:dyDescent="0.25">
      <c r="A12" s="1" t="s">
        <v>9</v>
      </c>
      <c r="B12" s="2">
        <v>4</v>
      </c>
      <c r="C12" s="4">
        <v>40</v>
      </c>
      <c r="D12" s="2">
        <v>20</v>
      </c>
      <c r="E12" s="2">
        <v>16</v>
      </c>
      <c r="F12" s="2">
        <v>2</v>
      </c>
      <c r="G12" s="2">
        <v>2</v>
      </c>
      <c r="H12" s="2">
        <v>2</v>
      </c>
      <c r="I12" s="2">
        <v>1</v>
      </c>
      <c r="J12" s="9">
        <f t="shared" si="2"/>
        <v>10.875</v>
      </c>
      <c r="K12" s="1" t="s">
        <v>9</v>
      </c>
      <c r="L12" s="2">
        <f t="shared" si="3"/>
        <v>117</v>
      </c>
      <c r="M12" s="2">
        <f t="shared" si="4"/>
        <v>109</v>
      </c>
      <c r="N12" s="2">
        <f t="shared" si="5"/>
        <v>39</v>
      </c>
      <c r="O12" s="2">
        <f t="shared" si="6"/>
        <v>41</v>
      </c>
      <c r="P12" s="2">
        <f t="shared" si="7"/>
        <v>84</v>
      </c>
      <c r="Q12" s="2">
        <f t="shared" si="8"/>
        <v>147</v>
      </c>
      <c r="R12" s="2">
        <f t="shared" si="9"/>
        <v>20</v>
      </c>
      <c r="S12" s="2">
        <f t="shared" si="10"/>
        <v>27</v>
      </c>
    </row>
    <row r="13" spans="1:19" x14ac:dyDescent="0.25">
      <c r="A13" s="1" t="s">
        <v>10</v>
      </c>
      <c r="B13" s="2">
        <v>18</v>
      </c>
      <c r="C13" s="3">
        <v>13</v>
      </c>
      <c r="D13" s="2">
        <v>8</v>
      </c>
      <c r="E13" s="2">
        <v>10</v>
      </c>
      <c r="F13" s="2">
        <v>15</v>
      </c>
      <c r="G13" s="2">
        <v>13</v>
      </c>
      <c r="H13" s="2">
        <v>3</v>
      </c>
      <c r="I13" s="2">
        <v>7</v>
      </c>
      <c r="J13" s="2">
        <f t="shared" si="2"/>
        <v>10.875</v>
      </c>
      <c r="K13" s="1" t="s">
        <v>10</v>
      </c>
      <c r="L13" s="2">
        <f t="shared" si="3"/>
        <v>135</v>
      </c>
      <c r="M13" s="2">
        <f t="shared" si="4"/>
        <v>122</v>
      </c>
      <c r="N13" s="2">
        <f t="shared" si="5"/>
        <v>47</v>
      </c>
      <c r="O13" s="2">
        <f t="shared" si="6"/>
        <v>51</v>
      </c>
      <c r="P13" s="2">
        <f t="shared" si="7"/>
        <v>99</v>
      </c>
      <c r="Q13" s="2">
        <f t="shared" si="8"/>
        <v>160</v>
      </c>
      <c r="R13" s="2">
        <f t="shared" si="9"/>
        <v>23</v>
      </c>
      <c r="S13" s="2">
        <f t="shared" si="10"/>
        <v>34</v>
      </c>
    </row>
    <row r="14" spans="1:19" x14ac:dyDescent="0.25">
      <c r="A14" s="1" t="s">
        <v>11</v>
      </c>
      <c r="B14" s="2">
        <v>5</v>
      </c>
      <c r="C14" s="2">
        <v>3</v>
      </c>
      <c r="D14" s="2">
        <v>2</v>
      </c>
      <c r="E14" s="2">
        <v>2</v>
      </c>
      <c r="F14" s="2">
        <v>1</v>
      </c>
      <c r="G14" s="2">
        <v>1</v>
      </c>
      <c r="H14" s="2">
        <v>2</v>
      </c>
      <c r="I14" s="2">
        <v>15</v>
      </c>
      <c r="J14" s="2">
        <f t="shared" si="2"/>
        <v>3.875</v>
      </c>
      <c r="K14" s="1" t="s">
        <v>11</v>
      </c>
      <c r="L14" s="2">
        <f t="shared" si="3"/>
        <v>140</v>
      </c>
      <c r="M14" s="2">
        <f t="shared" si="4"/>
        <v>125</v>
      </c>
      <c r="N14" s="2">
        <f t="shared" si="5"/>
        <v>49</v>
      </c>
      <c r="O14" s="2">
        <f t="shared" si="6"/>
        <v>53</v>
      </c>
      <c r="P14" s="2">
        <f t="shared" si="7"/>
        <v>100</v>
      </c>
      <c r="Q14" s="2">
        <f t="shared" si="8"/>
        <v>161</v>
      </c>
      <c r="R14" s="2">
        <f t="shared" si="9"/>
        <v>25</v>
      </c>
      <c r="S14" s="2">
        <f t="shared" si="10"/>
        <v>49</v>
      </c>
    </row>
    <row r="15" spans="1:19" x14ac:dyDescent="0.25">
      <c r="A15" s="1" t="s">
        <v>12</v>
      </c>
      <c r="B15" s="2">
        <v>5</v>
      </c>
      <c r="C15" s="2">
        <v>8</v>
      </c>
      <c r="D15" s="2">
        <v>2</v>
      </c>
      <c r="E15" s="2">
        <v>3</v>
      </c>
      <c r="F15" s="2">
        <v>2</v>
      </c>
      <c r="G15" s="2">
        <v>3</v>
      </c>
      <c r="H15" s="2">
        <v>3</v>
      </c>
      <c r="I15" s="2">
        <v>9</v>
      </c>
      <c r="J15" s="2">
        <f t="shared" si="2"/>
        <v>4.375</v>
      </c>
      <c r="K15" s="1" t="s">
        <v>12</v>
      </c>
      <c r="L15" s="2">
        <f t="shared" si="3"/>
        <v>145</v>
      </c>
      <c r="M15" s="2">
        <f t="shared" si="4"/>
        <v>133</v>
      </c>
      <c r="N15" s="2">
        <f t="shared" si="5"/>
        <v>51</v>
      </c>
      <c r="O15" s="2">
        <f t="shared" si="6"/>
        <v>56</v>
      </c>
      <c r="P15" s="2">
        <f t="shared" si="7"/>
        <v>102</v>
      </c>
      <c r="Q15" s="2">
        <f t="shared" si="8"/>
        <v>164</v>
      </c>
      <c r="R15" s="2">
        <f t="shared" si="9"/>
        <v>28</v>
      </c>
      <c r="S15" s="2">
        <f t="shared" si="10"/>
        <v>58</v>
      </c>
    </row>
    <row r="16" spans="1:19" x14ac:dyDescent="0.25">
      <c r="A16" s="1" t="s">
        <v>13</v>
      </c>
      <c r="B16" s="2">
        <v>1</v>
      </c>
      <c r="C16" s="4">
        <v>6</v>
      </c>
      <c r="D16" s="2">
        <v>1</v>
      </c>
      <c r="E16" s="2">
        <v>1</v>
      </c>
      <c r="F16" s="2">
        <v>2</v>
      </c>
      <c r="G16" s="4">
        <v>8</v>
      </c>
      <c r="H16" s="2">
        <v>1</v>
      </c>
      <c r="I16" s="2">
        <v>2</v>
      </c>
      <c r="J16" s="12">
        <f t="shared" si="2"/>
        <v>2.75</v>
      </c>
      <c r="K16" s="1" t="s">
        <v>13</v>
      </c>
      <c r="L16" s="2">
        <f t="shared" si="3"/>
        <v>146</v>
      </c>
      <c r="M16" s="2">
        <f t="shared" si="4"/>
        <v>139</v>
      </c>
      <c r="N16" s="2">
        <f t="shared" si="5"/>
        <v>52</v>
      </c>
      <c r="O16" s="2">
        <f t="shared" si="6"/>
        <v>57</v>
      </c>
      <c r="P16" s="2">
        <f t="shared" si="7"/>
        <v>104</v>
      </c>
      <c r="Q16" s="2">
        <f t="shared" si="8"/>
        <v>172</v>
      </c>
      <c r="R16" s="2">
        <f t="shared" si="9"/>
        <v>29</v>
      </c>
      <c r="S16" s="2">
        <f t="shared" si="10"/>
        <v>60</v>
      </c>
    </row>
    <row r="17" spans="1:19" x14ac:dyDescent="0.25">
      <c r="A17" s="1" t="s">
        <v>14</v>
      </c>
      <c r="B17" s="2">
        <v>1</v>
      </c>
      <c r="C17" s="3">
        <v>1</v>
      </c>
      <c r="D17" s="2">
        <v>1</v>
      </c>
      <c r="E17" s="2">
        <v>1</v>
      </c>
      <c r="F17" s="2">
        <v>2</v>
      </c>
      <c r="G17" s="2">
        <v>3</v>
      </c>
      <c r="H17" s="2">
        <v>1</v>
      </c>
      <c r="I17" s="2">
        <v>8</v>
      </c>
      <c r="J17" s="2">
        <f t="shared" si="2"/>
        <v>2.25</v>
      </c>
      <c r="K17" s="1" t="s">
        <v>14</v>
      </c>
      <c r="L17" s="2">
        <f t="shared" si="3"/>
        <v>147</v>
      </c>
      <c r="M17" s="2">
        <f t="shared" si="4"/>
        <v>140</v>
      </c>
      <c r="N17" s="2">
        <f t="shared" si="5"/>
        <v>53</v>
      </c>
      <c r="O17" s="2">
        <f t="shared" si="6"/>
        <v>58</v>
      </c>
      <c r="P17" s="2">
        <f t="shared" si="7"/>
        <v>106</v>
      </c>
      <c r="Q17" s="2">
        <f t="shared" si="8"/>
        <v>175</v>
      </c>
      <c r="R17" s="2">
        <f t="shared" si="9"/>
        <v>30</v>
      </c>
      <c r="S17" s="2">
        <f t="shared" si="10"/>
        <v>68</v>
      </c>
    </row>
    <row r="18" spans="1:19" x14ac:dyDescent="0.25">
      <c r="A18" s="1" t="s">
        <v>15</v>
      </c>
      <c r="B18" s="2">
        <v>1</v>
      </c>
      <c r="C18" s="2">
        <v>2</v>
      </c>
      <c r="D18" s="2">
        <v>1</v>
      </c>
      <c r="E18" s="2">
        <v>1</v>
      </c>
      <c r="F18" s="2">
        <v>2</v>
      </c>
      <c r="G18" s="2">
        <v>1</v>
      </c>
      <c r="H18" s="2">
        <v>1</v>
      </c>
      <c r="I18" s="2">
        <v>4</v>
      </c>
      <c r="J18" s="2">
        <f t="shared" si="2"/>
        <v>1.625</v>
      </c>
      <c r="K18" s="1" t="s">
        <v>15</v>
      </c>
      <c r="L18" s="2">
        <f t="shared" si="3"/>
        <v>148</v>
      </c>
      <c r="M18" s="2">
        <f t="shared" si="4"/>
        <v>142</v>
      </c>
      <c r="N18" s="2">
        <f t="shared" si="5"/>
        <v>54</v>
      </c>
      <c r="O18" s="2">
        <f t="shared" si="6"/>
        <v>59</v>
      </c>
      <c r="P18" s="2">
        <f t="shared" si="7"/>
        <v>108</v>
      </c>
      <c r="Q18" s="2">
        <f t="shared" si="8"/>
        <v>176</v>
      </c>
      <c r="R18" s="2">
        <f t="shared" si="9"/>
        <v>31</v>
      </c>
      <c r="S18" s="2">
        <f t="shared" si="10"/>
        <v>72</v>
      </c>
    </row>
    <row r="19" spans="1:19" x14ac:dyDescent="0.25">
      <c r="A19" s="1" t="s">
        <v>16</v>
      </c>
      <c r="B19" s="2">
        <v>3</v>
      </c>
      <c r="C19" s="2">
        <v>2</v>
      </c>
      <c r="D19" s="2">
        <v>2</v>
      </c>
      <c r="E19" s="2">
        <v>4</v>
      </c>
      <c r="F19" s="2">
        <v>5</v>
      </c>
      <c r="G19" s="2">
        <v>2</v>
      </c>
      <c r="H19" s="2">
        <v>1</v>
      </c>
      <c r="I19" s="2">
        <v>2</v>
      </c>
      <c r="J19" s="19">
        <f t="shared" si="2"/>
        <v>2.625</v>
      </c>
      <c r="K19" s="1" t="s">
        <v>16</v>
      </c>
      <c r="L19" s="2">
        <f t="shared" si="3"/>
        <v>151</v>
      </c>
      <c r="M19" s="2">
        <f t="shared" si="4"/>
        <v>144</v>
      </c>
      <c r="N19" s="2">
        <f t="shared" si="5"/>
        <v>56</v>
      </c>
      <c r="O19" s="2">
        <f t="shared" si="6"/>
        <v>63</v>
      </c>
      <c r="P19" s="2">
        <f t="shared" si="7"/>
        <v>113</v>
      </c>
      <c r="Q19" s="2">
        <f t="shared" si="8"/>
        <v>178</v>
      </c>
      <c r="R19" s="2">
        <f t="shared" si="9"/>
        <v>32</v>
      </c>
      <c r="S19" s="2">
        <f t="shared" si="10"/>
        <v>74</v>
      </c>
    </row>
    <row r="22" spans="1:19" x14ac:dyDescent="0.25">
      <c r="B22" s="26" t="s">
        <v>43</v>
      </c>
      <c r="C22" s="26"/>
      <c r="D22" s="26"/>
      <c r="E22" s="26"/>
      <c r="F22" s="26"/>
    </row>
    <row r="24" spans="1:19" x14ac:dyDescent="0.25">
      <c r="A24" t="s">
        <v>0</v>
      </c>
      <c r="B24" t="s">
        <v>25</v>
      </c>
    </row>
    <row r="25" spans="1:19" x14ac:dyDescent="0.25">
      <c r="A25" t="s">
        <v>1</v>
      </c>
      <c r="B25" t="s">
        <v>26</v>
      </c>
    </row>
    <row r="26" spans="1:19" x14ac:dyDescent="0.25">
      <c r="A26" s="8" t="s">
        <v>2</v>
      </c>
      <c r="B26" t="s">
        <v>27</v>
      </c>
    </row>
    <row r="27" spans="1:19" x14ac:dyDescent="0.25">
      <c r="A27" s="8" t="s">
        <v>3</v>
      </c>
      <c r="B27" t="s">
        <v>28</v>
      </c>
    </row>
    <row r="28" spans="1:19" x14ac:dyDescent="0.25">
      <c r="A28" t="s">
        <v>4</v>
      </c>
      <c r="B28" t="s">
        <v>29</v>
      </c>
    </row>
    <row r="29" spans="1:19" x14ac:dyDescent="0.25">
      <c r="A29" t="s">
        <v>5</v>
      </c>
      <c r="B29" t="s">
        <v>30</v>
      </c>
    </row>
    <row r="30" spans="1:19" x14ac:dyDescent="0.25">
      <c r="A30" s="16" t="s">
        <v>6</v>
      </c>
      <c r="B30" t="s">
        <v>31</v>
      </c>
    </row>
    <row r="31" spans="1:19" x14ac:dyDescent="0.25">
      <c r="A31" s="13" t="s">
        <v>7</v>
      </c>
      <c r="B31" t="s">
        <v>32</v>
      </c>
    </row>
    <row r="32" spans="1:19" x14ac:dyDescent="0.25">
      <c r="A32" s="14" t="s">
        <v>8</v>
      </c>
      <c r="B32" t="s">
        <v>33</v>
      </c>
    </row>
    <row r="33" spans="1:2" x14ac:dyDescent="0.25">
      <c r="A33" s="10" t="s">
        <v>9</v>
      </c>
      <c r="B33" t="s">
        <v>34</v>
      </c>
    </row>
    <row r="34" spans="1:2" x14ac:dyDescent="0.25">
      <c r="A34" t="s">
        <v>10</v>
      </c>
      <c r="B34" t="s">
        <v>35</v>
      </c>
    </row>
    <row r="35" spans="1:2" x14ac:dyDescent="0.25">
      <c r="A35" t="s">
        <v>11</v>
      </c>
      <c r="B35" t="s">
        <v>36</v>
      </c>
    </row>
    <row r="36" spans="1:2" x14ac:dyDescent="0.25">
      <c r="A36" t="s">
        <v>12</v>
      </c>
      <c r="B36" t="s">
        <v>37</v>
      </c>
    </row>
    <row r="37" spans="1:2" x14ac:dyDescent="0.25">
      <c r="A37" s="11" t="s">
        <v>13</v>
      </c>
      <c r="B37" t="s">
        <v>38</v>
      </c>
    </row>
    <row r="38" spans="1:2" x14ac:dyDescent="0.25">
      <c r="A38" t="s">
        <v>14</v>
      </c>
      <c r="B38" t="s">
        <v>39</v>
      </c>
    </row>
    <row r="39" spans="1:2" x14ac:dyDescent="0.25">
      <c r="A39" t="s">
        <v>15</v>
      </c>
      <c r="B39" t="s">
        <v>40</v>
      </c>
    </row>
    <row r="40" spans="1:2" x14ac:dyDescent="0.25">
      <c r="A40" s="18" t="s">
        <v>16</v>
      </c>
      <c r="B40" t="s">
        <v>41</v>
      </c>
    </row>
  </sheetData>
  <mergeCells count="3">
    <mergeCell ref="B22:F22"/>
    <mergeCell ref="A1:J1"/>
    <mergeCell ref="K1:S1"/>
  </mergeCells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topLeftCell="A58" zoomScale="80" zoomScaleNormal="80" workbookViewId="0">
      <selection activeCell="K71" sqref="K71"/>
    </sheetView>
  </sheetViews>
  <sheetFormatPr defaultRowHeight="15" x14ac:dyDescent="0.25"/>
  <cols>
    <col min="1" max="1" width="7.42578125" bestFit="1" customWidth="1"/>
    <col min="2" max="2" width="78" bestFit="1" customWidth="1"/>
    <col min="3" max="3" width="3.85546875" customWidth="1"/>
    <col min="4" max="4" width="3.28515625" customWidth="1"/>
    <col min="5" max="6" width="3.140625" customWidth="1"/>
    <col min="7" max="7" width="3.85546875" customWidth="1"/>
    <col min="8" max="8" width="3.42578125" customWidth="1"/>
    <col min="9" max="9" width="4.5703125" customWidth="1"/>
    <col min="10" max="10" width="5.5703125" customWidth="1"/>
    <col min="11" max="11" width="4.140625" bestFit="1" customWidth="1"/>
    <col min="12" max="12" width="6.42578125" bestFit="1" customWidth="1"/>
    <col min="13" max="13" width="25.7109375" bestFit="1" customWidth="1"/>
    <col min="14" max="14" width="21.5703125" bestFit="1" customWidth="1"/>
    <col min="15" max="15" width="15.5703125" customWidth="1"/>
    <col min="16" max="16" width="7.140625" customWidth="1"/>
    <col min="17" max="17" width="13.28515625" customWidth="1"/>
    <col min="18" max="18" width="20.140625" bestFit="1" customWidth="1"/>
    <col min="20" max="20" width="19.85546875" bestFit="1" customWidth="1"/>
    <col min="21" max="21" width="9.140625" customWidth="1"/>
    <col min="22" max="22" width="14.28515625" bestFit="1" customWidth="1"/>
    <col min="23" max="23" width="12" bestFit="1" customWidth="1"/>
  </cols>
  <sheetData>
    <row r="1" spans="1:19" x14ac:dyDescent="0.25">
      <c r="A1" s="27" t="s">
        <v>42</v>
      </c>
      <c r="B1" s="28"/>
      <c r="C1" s="28"/>
      <c r="D1" s="28"/>
      <c r="E1" s="28"/>
      <c r="F1" s="28"/>
      <c r="G1" s="28"/>
      <c r="H1" s="28"/>
      <c r="I1" s="28"/>
      <c r="J1" s="29"/>
      <c r="K1" s="5"/>
      <c r="L1" s="5"/>
      <c r="M1" s="5"/>
      <c r="N1" s="5"/>
      <c r="O1" s="5"/>
      <c r="P1" s="5"/>
      <c r="Q1" s="1"/>
      <c r="R1" s="31"/>
      <c r="S1" s="32"/>
    </row>
    <row r="2" spans="1:19" x14ac:dyDescent="0.25">
      <c r="A2" s="1"/>
      <c r="B2" s="1" t="s">
        <v>74</v>
      </c>
      <c r="C2" s="1" t="s">
        <v>75</v>
      </c>
      <c r="D2" s="1" t="s">
        <v>76</v>
      </c>
      <c r="E2" s="1" t="s">
        <v>77</v>
      </c>
      <c r="F2" s="1" t="s">
        <v>78</v>
      </c>
      <c r="G2" s="1" t="s">
        <v>79</v>
      </c>
      <c r="H2" s="1" t="s">
        <v>80</v>
      </c>
      <c r="I2" s="1" t="s">
        <v>81</v>
      </c>
      <c r="J2" s="1" t="s">
        <v>82</v>
      </c>
      <c r="K2" s="1" t="s">
        <v>83</v>
      </c>
      <c r="L2" s="1" t="s">
        <v>84</v>
      </c>
      <c r="M2" s="1" t="s">
        <v>85</v>
      </c>
      <c r="N2" s="1" t="s">
        <v>86</v>
      </c>
      <c r="O2" s="1" t="s">
        <v>87</v>
      </c>
      <c r="P2" s="1" t="s">
        <v>46</v>
      </c>
      <c r="Q2" s="1" t="s">
        <v>92</v>
      </c>
      <c r="R2" s="31" t="s">
        <v>93</v>
      </c>
      <c r="S2" s="32"/>
    </row>
    <row r="3" spans="1:19" x14ac:dyDescent="0.25">
      <c r="A3" s="1" t="s">
        <v>0</v>
      </c>
      <c r="B3" s="2">
        <v>5</v>
      </c>
      <c r="C3" s="2">
        <v>4</v>
      </c>
      <c r="D3" s="2">
        <v>4</v>
      </c>
      <c r="E3" s="2">
        <v>6</v>
      </c>
      <c r="F3" s="2">
        <v>10</v>
      </c>
      <c r="G3" s="2">
        <v>7</v>
      </c>
      <c r="H3" s="2">
        <v>8</v>
      </c>
      <c r="I3" s="2">
        <v>8</v>
      </c>
      <c r="J3" s="2">
        <v>10</v>
      </c>
      <c r="K3" s="20">
        <v>11</v>
      </c>
      <c r="L3" s="20">
        <v>50</v>
      </c>
      <c r="M3" s="2">
        <v>8</v>
      </c>
      <c r="N3" s="20">
        <v>30</v>
      </c>
      <c r="O3" s="2">
        <v>10</v>
      </c>
      <c r="P3" s="6">
        <f xml:space="preserve"> AVERAGE(B3:O3)</f>
        <v>12.214285714285714</v>
      </c>
      <c r="Q3" s="6">
        <v>10</v>
      </c>
      <c r="R3" s="6">
        <f>STDEV(B3:O3)</f>
        <v>12.607559218601729</v>
      </c>
    </row>
    <row r="4" spans="1:19" x14ac:dyDescent="0.25">
      <c r="A4" s="1" t="s">
        <v>1</v>
      </c>
      <c r="B4" s="2">
        <v>5</v>
      </c>
      <c r="C4" s="2"/>
      <c r="D4" s="2">
        <v>6</v>
      </c>
      <c r="E4" s="2">
        <v>6</v>
      </c>
      <c r="F4" s="2">
        <v>5</v>
      </c>
      <c r="G4" s="2">
        <v>9</v>
      </c>
      <c r="H4" s="4"/>
      <c r="I4" s="20">
        <v>47</v>
      </c>
      <c r="J4" s="2">
        <v>6</v>
      </c>
      <c r="K4" s="2">
        <v>6</v>
      </c>
      <c r="L4" s="2">
        <v>10</v>
      </c>
      <c r="M4" s="2">
        <v>5</v>
      </c>
      <c r="N4" s="2">
        <v>5</v>
      </c>
      <c r="O4" s="4"/>
      <c r="P4" s="6">
        <f xml:space="preserve"> AVERAGE(B4,D4:G4,I4:N4)</f>
        <v>10</v>
      </c>
      <c r="Q4" s="6">
        <v>10</v>
      </c>
      <c r="R4" s="6">
        <f t="shared" ref="R4:R11" si="0">STDEV(B4:O4)</f>
        <v>12.385475364312828</v>
      </c>
    </row>
    <row r="5" spans="1:19" x14ac:dyDescent="0.25">
      <c r="A5" s="1" t="s">
        <v>2</v>
      </c>
      <c r="B5" s="20">
        <v>20</v>
      </c>
      <c r="C5" s="2">
        <v>3</v>
      </c>
      <c r="D5" s="2">
        <v>8</v>
      </c>
      <c r="E5" s="2">
        <v>15</v>
      </c>
      <c r="F5" s="2">
        <v>4</v>
      </c>
      <c r="G5" s="2">
        <v>5</v>
      </c>
      <c r="H5" s="2">
        <v>6</v>
      </c>
      <c r="I5" s="2">
        <v>9</v>
      </c>
      <c r="J5" s="2">
        <v>8</v>
      </c>
      <c r="K5" s="20">
        <v>17</v>
      </c>
      <c r="L5" s="2">
        <v>15</v>
      </c>
      <c r="M5" s="2">
        <v>15</v>
      </c>
      <c r="N5" s="2">
        <v>15</v>
      </c>
      <c r="O5" s="2">
        <v>11</v>
      </c>
      <c r="P5" s="6">
        <f t="shared" ref="P5:P10" si="1" xml:space="preserve"> AVERAGE(B5:O5)</f>
        <v>10.785714285714286</v>
      </c>
      <c r="Q5" s="6">
        <v>15</v>
      </c>
      <c r="R5" s="6">
        <f t="shared" si="0"/>
        <v>5.3805714799219473</v>
      </c>
    </row>
    <row r="6" spans="1:19" x14ac:dyDescent="0.25">
      <c r="A6" s="1" t="s">
        <v>3</v>
      </c>
      <c r="B6" s="2">
        <v>5</v>
      </c>
      <c r="C6" s="2">
        <v>4</v>
      </c>
      <c r="D6" s="2">
        <v>4</v>
      </c>
      <c r="E6" s="2">
        <v>7</v>
      </c>
      <c r="F6" s="2">
        <v>3</v>
      </c>
      <c r="G6" s="2">
        <v>5</v>
      </c>
      <c r="H6" s="2">
        <v>4</v>
      </c>
      <c r="I6" s="20">
        <v>20</v>
      </c>
      <c r="J6" s="20">
        <v>16</v>
      </c>
      <c r="K6" s="2">
        <v>7</v>
      </c>
      <c r="L6" s="2">
        <v>7</v>
      </c>
      <c r="M6" s="2">
        <v>4</v>
      </c>
      <c r="N6" s="2">
        <v>5</v>
      </c>
      <c r="O6" s="2">
        <v>4</v>
      </c>
      <c r="P6" s="6">
        <f t="shared" si="1"/>
        <v>6.7857142857142856</v>
      </c>
      <c r="Q6" s="6">
        <v>10</v>
      </c>
      <c r="R6" s="6">
        <f t="shared" si="0"/>
        <v>4.9796288312185775</v>
      </c>
    </row>
    <row r="7" spans="1:19" x14ac:dyDescent="0.25">
      <c r="A7" s="1" t="s">
        <v>4</v>
      </c>
      <c r="B7" s="2">
        <v>26</v>
      </c>
      <c r="C7" s="2">
        <v>17</v>
      </c>
      <c r="D7" s="2">
        <v>25</v>
      </c>
      <c r="E7" s="2">
        <v>27</v>
      </c>
      <c r="F7" s="2">
        <v>14</v>
      </c>
      <c r="G7" s="2">
        <v>10</v>
      </c>
      <c r="H7" s="2">
        <v>14</v>
      </c>
      <c r="I7" s="2">
        <v>25</v>
      </c>
      <c r="J7" s="2">
        <v>6</v>
      </c>
      <c r="K7" s="2">
        <v>12</v>
      </c>
      <c r="L7" s="2">
        <v>23</v>
      </c>
      <c r="M7" s="2">
        <v>14</v>
      </c>
      <c r="N7" s="2">
        <v>15</v>
      </c>
      <c r="O7" s="2">
        <v>17</v>
      </c>
      <c r="P7" s="6">
        <f t="shared" si="1"/>
        <v>17.5</v>
      </c>
      <c r="Q7" s="6">
        <v>30</v>
      </c>
      <c r="R7" s="6">
        <f t="shared" si="0"/>
        <v>6.6071057320014299</v>
      </c>
    </row>
    <row r="8" spans="1:19" x14ac:dyDescent="0.25">
      <c r="A8" s="1" t="s">
        <v>5</v>
      </c>
      <c r="B8" s="20">
        <v>22</v>
      </c>
      <c r="C8" s="2">
        <v>2</v>
      </c>
      <c r="D8" s="2">
        <v>2</v>
      </c>
      <c r="E8" s="2">
        <v>3</v>
      </c>
      <c r="F8" s="20">
        <v>20</v>
      </c>
      <c r="G8" s="20">
        <v>25</v>
      </c>
      <c r="H8" s="20">
        <v>30</v>
      </c>
      <c r="I8" s="2">
        <v>4</v>
      </c>
      <c r="J8" s="20">
        <v>13</v>
      </c>
      <c r="K8" s="20">
        <v>50</v>
      </c>
      <c r="L8" s="2">
        <v>3</v>
      </c>
      <c r="M8" s="2">
        <v>4</v>
      </c>
      <c r="N8" s="20">
        <v>45</v>
      </c>
      <c r="O8" s="2">
        <v>2</v>
      </c>
      <c r="P8" s="6">
        <f t="shared" si="1"/>
        <v>16.071428571428573</v>
      </c>
      <c r="Q8" s="6">
        <v>10</v>
      </c>
      <c r="R8" s="6">
        <f t="shared" si="0"/>
        <v>16.522545369721506</v>
      </c>
    </row>
    <row r="9" spans="1:19" x14ac:dyDescent="0.25">
      <c r="A9" s="1" t="s">
        <v>6</v>
      </c>
      <c r="B9" s="20">
        <v>25</v>
      </c>
      <c r="C9" s="2">
        <v>3</v>
      </c>
      <c r="D9" s="2">
        <v>4</v>
      </c>
      <c r="E9" s="2">
        <v>5</v>
      </c>
      <c r="F9" s="2">
        <v>4</v>
      </c>
      <c r="G9" s="2">
        <v>9</v>
      </c>
      <c r="H9" s="2">
        <v>5</v>
      </c>
      <c r="I9" s="2">
        <v>5</v>
      </c>
      <c r="J9" s="2">
        <v>4</v>
      </c>
      <c r="K9" s="2">
        <v>4</v>
      </c>
      <c r="L9" s="2">
        <v>4</v>
      </c>
      <c r="M9" s="2">
        <v>6</v>
      </c>
      <c r="N9" s="2">
        <v>5</v>
      </c>
      <c r="O9" s="2">
        <v>4</v>
      </c>
      <c r="P9" s="6">
        <f t="shared" si="1"/>
        <v>6.2142857142857144</v>
      </c>
      <c r="Q9" s="6">
        <v>10</v>
      </c>
      <c r="R9" s="6">
        <f t="shared" si="0"/>
        <v>5.5909070604188873</v>
      </c>
    </row>
    <row r="10" spans="1:19" x14ac:dyDescent="0.25">
      <c r="A10" s="1" t="s">
        <v>7</v>
      </c>
      <c r="B10" s="2">
        <v>8</v>
      </c>
      <c r="C10" s="2">
        <v>6</v>
      </c>
      <c r="D10" s="2">
        <v>4</v>
      </c>
      <c r="E10" s="2">
        <v>4</v>
      </c>
      <c r="F10" s="20">
        <v>15</v>
      </c>
      <c r="G10" s="2">
        <v>5</v>
      </c>
      <c r="H10" s="2">
        <v>10</v>
      </c>
      <c r="I10" s="2">
        <v>5</v>
      </c>
      <c r="J10" s="20">
        <v>25</v>
      </c>
      <c r="K10" s="2">
        <v>5</v>
      </c>
      <c r="L10" s="2">
        <v>5</v>
      </c>
      <c r="M10" s="2">
        <v>4</v>
      </c>
      <c r="N10" s="2">
        <v>10</v>
      </c>
      <c r="O10" s="2">
        <v>4</v>
      </c>
      <c r="P10" s="6">
        <f t="shared" si="1"/>
        <v>7.8571428571428568</v>
      </c>
      <c r="Q10" s="6">
        <v>10</v>
      </c>
      <c r="R10" s="6">
        <f t="shared" si="0"/>
        <v>5.8816159848639042</v>
      </c>
    </row>
    <row r="11" spans="1:19" x14ac:dyDescent="0.25">
      <c r="A11" s="1" t="s">
        <v>8</v>
      </c>
      <c r="B11" s="2">
        <v>7</v>
      </c>
      <c r="C11" s="2">
        <v>10</v>
      </c>
      <c r="D11" s="20">
        <v>16</v>
      </c>
      <c r="E11" s="2">
        <v>9</v>
      </c>
      <c r="F11" s="2">
        <v>6</v>
      </c>
      <c r="G11" s="2">
        <v>4</v>
      </c>
      <c r="H11" s="2">
        <v>10</v>
      </c>
      <c r="I11" s="20">
        <v>19</v>
      </c>
      <c r="J11" s="4"/>
      <c r="K11" s="2">
        <v>4</v>
      </c>
      <c r="L11" s="25">
        <v>15</v>
      </c>
      <c r="M11" s="2">
        <v>6</v>
      </c>
      <c r="N11" s="2">
        <v>8</v>
      </c>
      <c r="O11" s="2">
        <v>6</v>
      </c>
      <c r="P11" s="6">
        <f xml:space="preserve"> AVERAGE(B11:I11,K11:O11)</f>
        <v>9.2307692307692299</v>
      </c>
      <c r="Q11" s="6">
        <v>15</v>
      </c>
      <c r="R11" s="6">
        <f t="shared" si="0"/>
        <v>4.7285277157879033</v>
      </c>
    </row>
    <row r="15" spans="1:19" x14ac:dyDescent="0.25">
      <c r="B15" s="26" t="s">
        <v>43</v>
      </c>
      <c r="C15" s="26"/>
      <c r="D15" s="26"/>
      <c r="E15" s="26"/>
      <c r="F15" s="26"/>
    </row>
    <row r="16" spans="1:19" x14ac:dyDescent="0.25">
      <c r="L16" s="2"/>
      <c r="M16" s="30" t="s">
        <v>69</v>
      </c>
      <c r="N16" s="30"/>
      <c r="O16" s="30"/>
    </row>
    <row r="17" spans="1:15" x14ac:dyDescent="0.25">
      <c r="A17" t="s">
        <v>0</v>
      </c>
      <c r="B17" t="s">
        <v>47</v>
      </c>
      <c r="L17" s="19" t="s">
        <v>0</v>
      </c>
      <c r="M17" s="2" t="s">
        <v>58</v>
      </c>
      <c r="N17" s="2" t="s">
        <v>56</v>
      </c>
      <c r="O17" s="2" t="s">
        <v>57</v>
      </c>
    </row>
    <row r="18" spans="1:15" x14ac:dyDescent="0.25">
      <c r="A18" t="s">
        <v>1</v>
      </c>
      <c r="B18" t="s">
        <v>48</v>
      </c>
      <c r="L18" s="19" t="s">
        <v>1</v>
      </c>
      <c r="M18" s="2" t="s">
        <v>59</v>
      </c>
      <c r="N18" s="2" t="s">
        <v>60</v>
      </c>
      <c r="O18" s="2"/>
    </row>
    <row r="19" spans="1:15" x14ac:dyDescent="0.25">
      <c r="A19" t="s">
        <v>2</v>
      </c>
      <c r="B19" t="s">
        <v>50</v>
      </c>
      <c r="L19" s="19" t="s">
        <v>2</v>
      </c>
      <c r="M19" s="2"/>
      <c r="N19" s="2"/>
      <c r="O19" s="2"/>
    </row>
    <row r="20" spans="1:15" x14ac:dyDescent="0.25">
      <c r="A20" t="s">
        <v>3</v>
      </c>
      <c r="B20" t="s">
        <v>49</v>
      </c>
      <c r="L20" s="19" t="s">
        <v>3</v>
      </c>
      <c r="M20" s="2" t="s">
        <v>61</v>
      </c>
      <c r="N20" s="2" t="s">
        <v>62</v>
      </c>
      <c r="O20" s="2"/>
    </row>
    <row r="21" spans="1:15" x14ac:dyDescent="0.25">
      <c r="A21" t="s">
        <v>4</v>
      </c>
      <c r="B21" t="s">
        <v>51</v>
      </c>
      <c r="L21" s="19" t="s">
        <v>4</v>
      </c>
      <c r="M21" s="2"/>
      <c r="N21" s="2"/>
      <c r="O21" s="2"/>
    </row>
    <row r="22" spans="1:15" x14ac:dyDescent="0.25">
      <c r="A22" t="s">
        <v>5</v>
      </c>
      <c r="B22" t="s">
        <v>52</v>
      </c>
      <c r="L22" s="19" t="s">
        <v>5</v>
      </c>
      <c r="M22" s="2" t="s">
        <v>63</v>
      </c>
      <c r="N22" s="2"/>
      <c r="O22" s="2"/>
    </row>
    <row r="23" spans="1:15" x14ac:dyDescent="0.25">
      <c r="A23" t="s">
        <v>6</v>
      </c>
      <c r="B23" t="s">
        <v>53</v>
      </c>
      <c r="L23" s="19" t="s">
        <v>6</v>
      </c>
      <c r="M23" s="2" t="s">
        <v>64</v>
      </c>
      <c r="N23" s="2" t="s">
        <v>65</v>
      </c>
      <c r="O23" s="2" t="s">
        <v>66</v>
      </c>
    </row>
    <row r="24" spans="1:15" x14ac:dyDescent="0.25">
      <c r="A24" t="s">
        <v>7</v>
      </c>
      <c r="B24" t="s">
        <v>54</v>
      </c>
      <c r="L24" s="19" t="s">
        <v>7</v>
      </c>
      <c r="M24" s="2" t="s">
        <v>67</v>
      </c>
      <c r="N24" s="2" t="s">
        <v>68</v>
      </c>
      <c r="O24" s="2" t="s">
        <v>66</v>
      </c>
    </row>
    <row r="25" spans="1:15" x14ac:dyDescent="0.25">
      <c r="A25" t="s">
        <v>8</v>
      </c>
      <c r="B25" t="s">
        <v>55</v>
      </c>
      <c r="L25" s="19" t="s">
        <v>8</v>
      </c>
      <c r="M25" s="2" t="s">
        <v>70</v>
      </c>
      <c r="N25" s="2"/>
      <c r="O25" s="2"/>
    </row>
    <row r="55" spans="2:23" x14ac:dyDescent="0.25">
      <c r="B55" s="27" t="s">
        <v>72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9"/>
      <c r="S55" s="1" t="s">
        <v>43</v>
      </c>
      <c r="T55" s="1" t="s">
        <v>71</v>
      </c>
      <c r="U55" s="1" t="s">
        <v>72</v>
      </c>
      <c r="V55" s="1" t="s">
        <v>73</v>
      </c>
      <c r="W55" s="1" t="s">
        <v>92</v>
      </c>
    </row>
    <row r="56" spans="2:23" x14ac:dyDescent="0.25">
      <c r="B56" s="1"/>
      <c r="C56" s="1" t="s">
        <v>74</v>
      </c>
      <c r="D56" s="1" t="s">
        <v>75</v>
      </c>
      <c r="E56" s="1" t="s">
        <v>76</v>
      </c>
      <c r="F56" s="1" t="s">
        <v>77</v>
      </c>
      <c r="G56" s="1" t="s">
        <v>78</v>
      </c>
      <c r="H56" s="1" t="s">
        <v>79</v>
      </c>
      <c r="I56" s="1" t="s">
        <v>80</v>
      </c>
      <c r="J56" s="1" t="s">
        <v>81</v>
      </c>
      <c r="K56" s="1" t="s">
        <v>82</v>
      </c>
      <c r="L56" s="1" t="s">
        <v>83</v>
      </c>
      <c r="M56" s="1" t="s">
        <v>84</v>
      </c>
      <c r="N56" s="1" t="s">
        <v>85</v>
      </c>
      <c r="O56" s="1" t="s">
        <v>86</v>
      </c>
      <c r="P56" s="1" t="s">
        <v>87</v>
      </c>
      <c r="Q56" s="1" t="s">
        <v>88</v>
      </c>
      <c r="S56" s="1" t="s">
        <v>0</v>
      </c>
      <c r="T56" s="2">
        <v>14</v>
      </c>
      <c r="U56" s="2">
        <f>SUM(C57:P57)</f>
        <v>4</v>
      </c>
      <c r="V56" s="6">
        <f xml:space="preserve"> AVERAGE(B3:O3)</f>
        <v>12.214285714285714</v>
      </c>
      <c r="W56" s="24">
        <v>10</v>
      </c>
    </row>
    <row r="57" spans="2:23" x14ac:dyDescent="0.25">
      <c r="B57" s="1" t="s">
        <v>0</v>
      </c>
      <c r="C57" s="2"/>
      <c r="D57" s="2"/>
      <c r="E57" s="2"/>
      <c r="F57" s="2"/>
      <c r="G57" s="2">
        <v>2</v>
      </c>
      <c r="H57" s="2"/>
      <c r="I57" s="2"/>
      <c r="J57" s="2"/>
      <c r="K57" s="2"/>
      <c r="L57" s="20"/>
      <c r="M57" s="20">
        <v>1</v>
      </c>
      <c r="N57" s="2"/>
      <c r="O57" s="2">
        <v>1</v>
      </c>
      <c r="P57" s="2"/>
      <c r="Q57" s="21">
        <f>SUM(C57:P57)</f>
        <v>4</v>
      </c>
      <c r="S57" s="1" t="s">
        <v>1</v>
      </c>
      <c r="T57" s="2">
        <v>11</v>
      </c>
      <c r="U57" s="2">
        <f t="shared" ref="U57:U64" si="2">SUM(C58:P58)</f>
        <v>0</v>
      </c>
      <c r="V57" s="6">
        <f t="shared" ref="V57:V64" si="3" xml:space="preserve"> AVERAGE(B4:O4)</f>
        <v>10</v>
      </c>
      <c r="W57" s="24">
        <v>10</v>
      </c>
    </row>
    <row r="58" spans="2:23" x14ac:dyDescent="0.25">
      <c r="B58" s="1" t="s">
        <v>1</v>
      </c>
      <c r="C58" s="2"/>
      <c r="D58" s="2"/>
      <c r="E58" s="2"/>
      <c r="F58" s="2"/>
      <c r="G58" s="2"/>
      <c r="H58" s="2"/>
      <c r="I58" s="4"/>
      <c r="J58" s="2"/>
      <c r="K58" s="2"/>
      <c r="L58" s="2"/>
      <c r="M58" s="2"/>
      <c r="N58" s="2"/>
      <c r="O58" s="2"/>
      <c r="P58" s="4"/>
      <c r="Q58" s="21">
        <f t="shared" ref="Q58:Q65" si="4">SUM(C58:P58)</f>
        <v>0</v>
      </c>
      <c r="S58" s="1" t="s">
        <v>2</v>
      </c>
      <c r="T58" s="2">
        <v>14</v>
      </c>
      <c r="U58" s="2">
        <f t="shared" si="2"/>
        <v>1</v>
      </c>
      <c r="V58" s="6">
        <f t="shared" si="3"/>
        <v>10.785714285714286</v>
      </c>
      <c r="W58" s="24">
        <v>15</v>
      </c>
    </row>
    <row r="59" spans="2:23" x14ac:dyDescent="0.25">
      <c r="B59" s="1" t="s">
        <v>2</v>
      </c>
      <c r="C59" s="2"/>
      <c r="D59" s="2"/>
      <c r="E59" s="2">
        <v>1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1">
        <f t="shared" si="4"/>
        <v>1</v>
      </c>
      <c r="S59" s="1" t="s">
        <v>3</v>
      </c>
      <c r="T59" s="2">
        <v>14</v>
      </c>
      <c r="U59" s="2">
        <f t="shared" si="2"/>
        <v>2</v>
      </c>
      <c r="V59" s="6">
        <f t="shared" si="3"/>
        <v>6.7857142857142856</v>
      </c>
      <c r="W59" s="24">
        <v>10</v>
      </c>
    </row>
    <row r="60" spans="2:23" x14ac:dyDescent="0.25">
      <c r="B60" s="1" t="s">
        <v>3</v>
      </c>
      <c r="C60" s="2"/>
      <c r="D60" s="2"/>
      <c r="E60" s="2"/>
      <c r="F60" s="2">
        <v>1</v>
      </c>
      <c r="G60" s="2"/>
      <c r="H60" s="2"/>
      <c r="I60" s="2"/>
      <c r="J60" s="2"/>
      <c r="K60" s="2"/>
      <c r="L60" s="2">
        <v>1</v>
      </c>
      <c r="M60" s="2"/>
      <c r="N60" s="2"/>
      <c r="O60" s="2"/>
      <c r="P60" s="2"/>
      <c r="Q60" s="21">
        <f t="shared" si="4"/>
        <v>2</v>
      </c>
      <c r="S60" s="1" t="s">
        <v>4</v>
      </c>
      <c r="T60" s="2">
        <v>14</v>
      </c>
      <c r="U60" s="2">
        <f t="shared" si="2"/>
        <v>0</v>
      </c>
      <c r="V60" s="6">
        <f t="shared" si="3"/>
        <v>17.5</v>
      </c>
      <c r="W60" s="24">
        <v>30</v>
      </c>
    </row>
    <row r="61" spans="2:23" x14ac:dyDescent="0.25">
      <c r="B61" s="1" t="s">
        <v>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1">
        <f t="shared" si="4"/>
        <v>0</v>
      </c>
      <c r="S61" s="1" t="s">
        <v>5</v>
      </c>
      <c r="T61" s="2">
        <v>14</v>
      </c>
      <c r="U61" s="2">
        <f t="shared" si="2"/>
        <v>2</v>
      </c>
      <c r="V61" s="6">
        <f t="shared" si="3"/>
        <v>16.071428571428573</v>
      </c>
      <c r="W61" s="24">
        <v>10</v>
      </c>
    </row>
    <row r="62" spans="2:23" x14ac:dyDescent="0.25">
      <c r="B62" s="1" t="s">
        <v>5</v>
      </c>
      <c r="C62" s="2"/>
      <c r="D62" s="2"/>
      <c r="E62" s="2"/>
      <c r="F62" s="2"/>
      <c r="G62" s="2">
        <v>1</v>
      </c>
      <c r="H62" s="2">
        <v>1</v>
      </c>
      <c r="I62" s="2"/>
      <c r="J62" s="2"/>
      <c r="K62" s="2"/>
      <c r="L62" s="2"/>
      <c r="M62" s="2"/>
      <c r="N62" s="2"/>
      <c r="O62" s="2"/>
      <c r="P62" s="2"/>
      <c r="Q62" s="21">
        <f t="shared" si="4"/>
        <v>2</v>
      </c>
      <c r="S62" s="1" t="s">
        <v>6</v>
      </c>
      <c r="T62" s="2">
        <v>14</v>
      </c>
      <c r="U62" s="2">
        <f t="shared" si="2"/>
        <v>0</v>
      </c>
      <c r="V62" s="6">
        <f t="shared" si="3"/>
        <v>6.2142857142857144</v>
      </c>
      <c r="W62" s="24">
        <v>10</v>
      </c>
    </row>
    <row r="63" spans="2:23" x14ac:dyDescent="0.25">
      <c r="B63" s="1" t="s">
        <v>6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1">
        <f t="shared" si="4"/>
        <v>0</v>
      </c>
      <c r="S63" s="1" t="s">
        <v>7</v>
      </c>
      <c r="T63" s="2">
        <v>14</v>
      </c>
      <c r="U63" s="2">
        <f t="shared" si="2"/>
        <v>1</v>
      </c>
      <c r="V63" s="6">
        <f t="shared" si="3"/>
        <v>7.8571428571428568</v>
      </c>
      <c r="W63" s="24">
        <v>10</v>
      </c>
    </row>
    <row r="64" spans="2:23" x14ac:dyDescent="0.25">
      <c r="B64" s="1" t="s">
        <v>7</v>
      </c>
      <c r="C64" s="2"/>
      <c r="D64" s="2"/>
      <c r="E64" s="2"/>
      <c r="F64" s="2"/>
      <c r="G64" s="2">
        <v>1</v>
      </c>
      <c r="H64" s="2"/>
      <c r="I64" s="2"/>
      <c r="J64" s="2"/>
      <c r="K64" s="2"/>
      <c r="L64" s="2"/>
      <c r="M64" s="2"/>
      <c r="N64" s="2"/>
      <c r="O64" s="2"/>
      <c r="P64" s="2"/>
      <c r="Q64" s="21">
        <f t="shared" si="4"/>
        <v>1</v>
      </c>
      <c r="S64" s="1" t="s">
        <v>8</v>
      </c>
      <c r="T64" s="2">
        <v>13</v>
      </c>
      <c r="U64" s="2">
        <f t="shared" si="2"/>
        <v>1</v>
      </c>
      <c r="V64" s="6">
        <f t="shared" si="3"/>
        <v>9.2307692307692299</v>
      </c>
      <c r="W64" s="24">
        <v>10</v>
      </c>
    </row>
    <row r="65" spans="2:17" x14ac:dyDescent="0.25">
      <c r="B65" s="1" t="s">
        <v>8</v>
      </c>
      <c r="C65" s="2"/>
      <c r="D65" s="2"/>
      <c r="E65" s="2"/>
      <c r="F65" s="2"/>
      <c r="G65" s="2"/>
      <c r="H65" s="2"/>
      <c r="I65" s="2"/>
      <c r="J65" s="2"/>
      <c r="K65" s="4"/>
      <c r="L65" s="2"/>
      <c r="M65" s="2">
        <v>1</v>
      </c>
      <c r="N65" s="2"/>
      <c r="O65" s="2"/>
      <c r="P65" s="2"/>
      <c r="Q65" s="21">
        <f t="shared" si="4"/>
        <v>1</v>
      </c>
    </row>
    <row r="68" spans="2:17" x14ac:dyDescent="0.25">
      <c r="B68" s="27" t="s">
        <v>94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</row>
    <row r="69" spans="2:17" x14ac:dyDescent="0.25">
      <c r="B69" s="1"/>
      <c r="C69" s="1" t="s">
        <v>74</v>
      </c>
      <c r="D69" s="1" t="s">
        <v>75</v>
      </c>
      <c r="E69" s="1" t="s">
        <v>76</v>
      </c>
      <c r="F69" s="1" t="s">
        <v>77</v>
      </c>
      <c r="G69" s="1" t="s">
        <v>78</v>
      </c>
      <c r="H69" s="1" t="s">
        <v>79</v>
      </c>
      <c r="I69" s="1" t="s">
        <v>80</v>
      </c>
      <c r="J69" s="1" t="s">
        <v>81</v>
      </c>
      <c r="K69" s="1" t="s">
        <v>82</v>
      </c>
      <c r="L69" s="1" t="s">
        <v>83</v>
      </c>
      <c r="M69" s="1" t="s">
        <v>84</v>
      </c>
      <c r="N69" s="1" t="s">
        <v>85</v>
      </c>
      <c r="O69" s="1" t="s">
        <v>86</v>
      </c>
      <c r="P69" s="1" t="s">
        <v>87</v>
      </c>
      <c r="Q69" s="1" t="s">
        <v>91</v>
      </c>
    </row>
    <row r="70" spans="2:17" ht="18.75" x14ac:dyDescent="0.25">
      <c r="B70" s="1" t="s">
        <v>0</v>
      </c>
      <c r="C70" s="22" t="s">
        <v>89</v>
      </c>
      <c r="D70" s="22" t="s">
        <v>89</v>
      </c>
      <c r="E70" s="22" t="s">
        <v>89</v>
      </c>
      <c r="F70" s="22" t="s">
        <v>89</v>
      </c>
      <c r="G70" s="22" t="s">
        <v>89</v>
      </c>
      <c r="H70" s="22" t="s">
        <v>89</v>
      </c>
      <c r="I70" s="22" t="s">
        <v>89</v>
      </c>
      <c r="J70" s="22" t="s">
        <v>89</v>
      </c>
      <c r="K70" s="22" t="s">
        <v>89</v>
      </c>
      <c r="L70" s="22" t="s">
        <v>89</v>
      </c>
      <c r="M70" s="22" t="s">
        <v>89</v>
      </c>
      <c r="N70" s="22" t="s">
        <v>89</v>
      </c>
      <c r="O70" s="22" t="s">
        <v>89</v>
      </c>
      <c r="P70" s="22" t="s">
        <v>89</v>
      </c>
      <c r="Q70" s="21">
        <v>100</v>
      </c>
    </row>
    <row r="71" spans="2:17" ht="18.75" x14ac:dyDescent="0.25">
      <c r="B71" s="1" t="s">
        <v>1</v>
      </c>
      <c r="C71" s="22" t="s">
        <v>89</v>
      </c>
      <c r="D71" s="23" t="s">
        <v>90</v>
      </c>
      <c r="E71" s="22" t="s">
        <v>89</v>
      </c>
      <c r="F71" s="22" t="s">
        <v>89</v>
      </c>
      <c r="G71" s="22" t="s">
        <v>89</v>
      </c>
      <c r="H71" s="22" t="s">
        <v>89</v>
      </c>
      <c r="I71" s="23" t="s">
        <v>90</v>
      </c>
      <c r="J71" s="22" t="s">
        <v>89</v>
      </c>
      <c r="K71" s="22" t="s">
        <v>89</v>
      </c>
      <c r="L71" s="22" t="s">
        <v>89</v>
      </c>
      <c r="M71" s="22" t="s">
        <v>89</v>
      </c>
      <c r="N71" s="22" t="s">
        <v>89</v>
      </c>
      <c r="O71" s="22" t="s">
        <v>89</v>
      </c>
      <c r="P71" s="23" t="s">
        <v>90</v>
      </c>
      <c r="Q71" s="6">
        <v>78.569999999999993</v>
      </c>
    </row>
    <row r="72" spans="2:17" ht="18.75" x14ac:dyDescent="0.25">
      <c r="B72" s="1" t="s">
        <v>2</v>
      </c>
      <c r="C72" s="22" t="s">
        <v>89</v>
      </c>
      <c r="D72" s="22" t="s">
        <v>89</v>
      </c>
      <c r="E72" s="22" t="s">
        <v>89</v>
      </c>
      <c r="F72" s="22" t="s">
        <v>89</v>
      </c>
      <c r="G72" s="22" t="s">
        <v>89</v>
      </c>
      <c r="H72" s="22" t="s">
        <v>89</v>
      </c>
      <c r="I72" s="22" t="s">
        <v>89</v>
      </c>
      <c r="J72" s="22" t="s">
        <v>89</v>
      </c>
      <c r="K72" s="22" t="s">
        <v>89</v>
      </c>
      <c r="L72" s="22" t="s">
        <v>89</v>
      </c>
      <c r="M72" s="22" t="s">
        <v>89</v>
      </c>
      <c r="N72" s="22" t="s">
        <v>89</v>
      </c>
      <c r="O72" s="22" t="s">
        <v>89</v>
      </c>
      <c r="P72" s="22" t="s">
        <v>89</v>
      </c>
      <c r="Q72" s="21">
        <v>100</v>
      </c>
    </row>
    <row r="73" spans="2:17" ht="18.75" x14ac:dyDescent="0.25">
      <c r="B73" s="1" t="s">
        <v>3</v>
      </c>
      <c r="C73" s="22" t="s">
        <v>89</v>
      </c>
      <c r="D73" s="22" t="s">
        <v>89</v>
      </c>
      <c r="E73" s="22" t="s">
        <v>89</v>
      </c>
      <c r="F73" s="22" t="s">
        <v>89</v>
      </c>
      <c r="G73" s="22" t="s">
        <v>89</v>
      </c>
      <c r="H73" s="22" t="s">
        <v>89</v>
      </c>
      <c r="I73" s="22" t="s">
        <v>89</v>
      </c>
      <c r="J73" s="22" t="s">
        <v>89</v>
      </c>
      <c r="K73" s="22" t="s">
        <v>89</v>
      </c>
      <c r="L73" s="22" t="s">
        <v>89</v>
      </c>
      <c r="M73" s="22" t="s">
        <v>89</v>
      </c>
      <c r="N73" s="22" t="s">
        <v>89</v>
      </c>
      <c r="O73" s="22" t="s">
        <v>89</v>
      </c>
      <c r="P73" s="22" t="s">
        <v>89</v>
      </c>
      <c r="Q73" s="21">
        <v>100</v>
      </c>
    </row>
    <row r="74" spans="2:17" ht="18.75" x14ac:dyDescent="0.25">
      <c r="B74" s="1" t="s">
        <v>4</v>
      </c>
      <c r="C74" s="22" t="s">
        <v>89</v>
      </c>
      <c r="D74" s="22" t="s">
        <v>89</v>
      </c>
      <c r="E74" s="22" t="s">
        <v>89</v>
      </c>
      <c r="F74" s="22" t="s">
        <v>89</v>
      </c>
      <c r="G74" s="22" t="s">
        <v>89</v>
      </c>
      <c r="H74" s="22" t="s">
        <v>89</v>
      </c>
      <c r="I74" s="22" t="s">
        <v>89</v>
      </c>
      <c r="J74" s="22" t="s">
        <v>89</v>
      </c>
      <c r="K74" s="22" t="s">
        <v>89</v>
      </c>
      <c r="L74" s="22" t="s">
        <v>89</v>
      </c>
      <c r="M74" s="22" t="s">
        <v>89</v>
      </c>
      <c r="N74" s="22" t="s">
        <v>89</v>
      </c>
      <c r="O74" s="22" t="s">
        <v>89</v>
      </c>
      <c r="P74" s="22" t="s">
        <v>89</v>
      </c>
      <c r="Q74" s="21">
        <v>100</v>
      </c>
    </row>
    <row r="75" spans="2:17" ht="18.75" x14ac:dyDescent="0.25">
      <c r="B75" s="1" t="s">
        <v>5</v>
      </c>
      <c r="C75" s="22" t="s">
        <v>89</v>
      </c>
      <c r="D75" s="22" t="s">
        <v>89</v>
      </c>
      <c r="E75" s="22" t="s">
        <v>89</v>
      </c>
      <c r="F75" s="22" t="s">
        <v>89</v>
      </c>
      <c r="G75" s="22" t="s">
        <v>89</v>
      </c>
      <c r="H75" s="22" t="s">
        <v>89</v>
      </c>
      <c r="I75" s="22" t="s">
        <v>89</v>
      </c>
      <c r="J75" s="22" t="s">
        <v>89</v>
      </c>
      <c r="K75" s="22" t="s">
        <v>89</v>
      </c>
      <c r="L75" s="22" t="s">
        <v>89</v>
      </c>
      <c r="M75" s="22" t="s">
        <v>89</v>
      </c>
      <c r="N75" s="22" t="s">
        <v>89</v>
      </c>
      <c r="O75" s="22" t="s">
        <v>89</v>
      </c>
      <c r="P75" s="22" t="s">
        <v>89</v>
      </c>
      <c r="Q75" s="21">
        <v>100</v>
      </c>
    </row>
    <row r="76" spans="2:17" ht="18.75" x14ac:dyDescent="0.25">
      <c r="B76" s="1" t="s">
        <v>6</v>
      </c>
      <c r="C76" s="22" t="s">
        <v>89</v>
      </c>
      <c r="D76" s="22" t="s">
        <v>89</v>
      </c>
      <c r="E76" s="22" t="s">
        <v>89</v>
      </c>
      <c r="F76" s="22" t="s">
        <v>89</v>
      </c>
      <c r="G76" s="22" t="s">
        <v>89</v>
      </c>
      <c r="H76" s="22" t="s">
        <v>89</v>
      </c>
      <c r="I76" s="22" t="s">
        <v>89</v>
      </c>
      <c r="J76" s="22" t="s">
        <v>89</v>
      </c>
      <c r="K76" s="22" t="s">
        <v>89</v>
      </c>
      <c r="L76" s="22" t="s">
        <v>89</v>
      </c>
      <c r="M76" s="22" t="s">
        <v>89</v>
      </c>
      <c r="N76" s="22" t="s">
        <v>89</v>
      </c>
      <c r="O76" s="22" t="s">
        <v>89</v>
      </c>
      <c r="P76" s="22" t="s">
        <v>89</v>
      </c>
      <c r="Q76" s="21">
        <v>100</v>
      </c>
    </row>
    <row r="77" spans="2:17" ht="18.75" x14ac:dyDescent="0.25">
      <c r="B77" s="1" t="s">
        <v>7</v>
      </c>
      <c r="C77" s="22" t="s">
        <v>89</v>
      </c>
      <c r="D77" s="22" t="s">
        <v>89</v>
      </c>
      <c r="E77" s="22" t="s">
        <v>89</v>
      </c>
      <c r="F77" s="22" t="s">
        <v>89</v>
      </c>
      <c r="G77" s="22" t="s">
        <v>89</v>
      </c>
      <c r="H77" s="22" t="s">
        <v>89</v>
      </c>
      <c r="I77" s="22" t="s">
        <v>89</v>
      </c>
      <c r="J77" s="22" t="s">
        <v>89</v>
      </c>
      <c r="K77" s="22" t="s">
        <v>89</v>
      </c>
      <c r="L77" s="22" t="s">
        <v>89</v>
      </c>
      <c r="M77" s="22" t="s">
        <v>89</v>
      </c>
      <c r="N77" s="22" t="s">
        <v>89</v>
      </c>
      <c r="O77" s="22" t="s">
        <v>89</v>
      </c>
      <c r="P77" s="22" t="s">
        <v>89</v>
      </c>
      <c r="Q77" s="21">
        <v>100</v>
      </c>
    </row>
    <row r="78" spans="2:17" ht="18.75" x14ac:dyDescent="0.25">
      <c r="B78" s="1" t="s">
        <v>8</v>
      </c>
      <c r="C78" s="22" t="s">
        <v>89</v>
      </c>
      <c r="D78" s="22" t="s">
        <v>89</v>
      </c>
      <c r="E78" s="22" t="s">
        <v>89</v>
      </c>
      <c r="F78" s="22" t="s">
        <v>89</v>
      </c>
      <c r="G78" s="22" t="s">
        <v>89</v>
      </c>
      <c r="H78" s="22" t="s">
        <v>89</v>
      </c>
      <c r="I78" s="22" t="s">
        <v>89</v>
      </c>
      <c r="J78" s="22" t="s">
        <v>89</v>
      </c>
      <c r="K78" s="23" t="s">
        <v>90</v>
      </c>
      <c r="L78" s="22" t="s">
        <v>89</v>
      </c>
      <c r="M78" s="22" t="s">
        <v>89</v>
      </c>
      <c r="N78" s="22" t="s">
        <v>89</v>
      </c>
      <c r="O78" s="22" t="s">
        <v>89</v>
      </c>
      <c r="P78" s="22" t="s">
        <v>89</v>
      </c>
      <c r="Q78" s="6">
        <v>92.9</v>
      </c>
    </row>
  </sheetData>
  <mergeCells count="5">
    <mergeCell ref="B68:Q68"/>
    <mergeCell ref="A1:J1"/>
    <mergeCell ref="B15:F15"/>
    <mergeCell ref="M16:O16"/>
    <mergeCell ref="B55:Q55"/>
  </mergeCells>
  <pageMargins left="0.7" right="0.7" top="0.75" bottom="0.75" header="0.3" footer="0.3"/>
  <pageSetup paperSize="9" scale="95" orientation="portrait" r:id="rId1"/>
  <headerFooter>
    <oddHeader>&amp;C&amp;"-,Bold Italic"Timeline Tasks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hFigures 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2015-11-21T11:19:55Z</dcterms:modified>
</cp:coreProperties>
</file>