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<sst xmlns="http://schemas.openxmlformats.org/spreadsheetml/2006/main" count="96" uniqueCount="71">
  <si>
    <t>NHÀ MÁY SẢN XUẤT CỬA GỖ NHỰA COMPOSITE CAO CẤP FUJITECH DOOR
  Nhà máy sản xuất : Huyện Sóc Sơn, Hà Nội.
  Văn phòng giao dịch: KĐT Xala, Hà Đông, Hà Nội. 
  Email: Fujitechdoor@gmail.com. 
  Hotline: 0912.990.918</t>
  </si>
  <si>
    <t>ĐƠN ĐẶT HÀNG SẢN XUẤT CỬA COMPOSITE 
 Kính gửi: Quý Khách hàng</t>
  </si>
  <si>
    <t>Hà Nội, ngày 16 tháng 04 năm 2026</t>
  </si>
  <si>
    <t>BÊN BÁN ( BÊN B) : CÔNG TY TNHH THƯƠNG MẠI VÀ DỊCH VỤ FUJITECH GROUP</t>
  </si>
  <si>
    <t>BÊN MUA ( BÊN A): Công ty Kiến trúc và Nội thất K2</t>
  </si>
  <si>
    <t>Đại diện: Nguyễn Anh Tuấn Chức vụ: Giám đốc</t>
  </si>
  <si>
    <t xml:space="preserve">Đại diện:  Chức vụ: </t>
  </si>
  <si>
    <t>Mã số thuế: 0111100289</t>
  </si>
  <si>
    <t xml:space="preserve">Mã số thuê: </t>
  </si>
  <si>
    <t>Điện thoại: 0961442882</t>
  </si>
  <si>
    <t xml:space="preserve">Số điện thoại: </t>
  </si>
  <si>
    <t>Địa chỉ: Số nhà 284, Dịch vụ 11, KĐT Xa La, Đường Phùng Hưng, Phường Hà Đông, Thành phố Hà Nội.</t>
  </si>
  <si>
    <t>Địa chỉ: Vườn Cam, Hoài Đức, Hà Nội</t>
  </si>
  <si>
    <t>THÔNG TIN SẢN PHẨM</t>
  </si>
  <si>
    <t>STT</t>
  </si>
  <si>
    <t>MẪU CỬA</t>
  </si>
  <si>
    <t>KÍCH THƯỚC Ô CHỜ (mm)</t>
  </si>
  <si>
    <t>KÝ HIỆU</t>
  </si>
  <si>
    <t>GHI CHÚ</t>
  </si>
  <si>
    <t>SỐ LƯỢNG</t>
  </si>
  <si>
    <t>ĐƠN VỊ TÍNH</t>
  </si>
  <si>
    <t>ĐƠN GIÁ/ BỘ</t>
  </si>
  <si>
    <t>TỔNG TIỀN</t>
  </si>
  <si>
    <t>Cao</t>
  </si>
  <si>
    <t>rộng</t>
  </si>
  <si>
    <t>dày</t>
  </si>
  <si>
    <t>D1.1</t>
  </si>
  <si>
    <t>ko khoét lỗ khoá</t>
  </si>
  <si>
    <t>bộ</t>
  </si>
  <si>
    <t>DW1.1</t>
  </si>
  <si>
    <t>khoá FT-103</t>
  </si>
  <si>
    <t>DW1.2</t>
  </si>
  <si>
    <t>D2.1</t>
  </si>
  <si>
    <t>D3.1</t>
  </si>
  <si>
    <t>D3.2</t>
  </si>
  <si>
    <t>DW3.1</t>
  </si>
  <si>
    <t>1) Chi phí Phát sinh cửa</t>
  </si>
  <si>
    <t>-</t>
  </si>
  <si>
    <r>
      <rPr>
        <rFont val="Times New Roman"/>
        <color theme="1"/>
        <sz val="12.0"/>
      </rPr>
      <t xml:space="preserve">Khuôn khép cho cửa </t>
    </r>
    <r>
      <rPr>
        <rFont val="Times New Roman"/>
        <b/>
        <color theme="1"/>
        <sz val="12.0"/>
      </rPr>
      <t>D3.2</t>
    </r>
  </si>
  <si>
    <t>2) Mã màu:</t>
  </si>
  <si>
    <t>K-15</t>
  </si>
  <si>
    <t>3) Phụ kiện</t>
  </si>
  <si>
    <r>
      <rPr>
        <rFont val="Times New Roman"/>
        <color theme="1"/>
        <sz val="12.0"/>
      </rPr>
      <t xml:space="preserve">Khóa Inox tay gạt ngang </t>
    </r>
    <r>
      <rPr>
        <rFont val="Times New Roman"/>
        <b/>
        <color theme="1"/>
        <sz val="12.0"/>
      </rPr>
      <t>FT-103</t>
    </r>
  </si>
  <si>
    <t>3 bộ vệ sinh
1 bộ thông phòng</t>
  </si>
  <si>
    <t>Chặn cửa thông phòng</t>
  </si>
  <si>
    <t>CC-01</t>
  </si>
  <si>
    <t>Quà tặng</t>
  </si>
  <si>
    <t>Bản lề + vít</t>
  </si>
  <si>
    <t>Inox Ravo</t>
  </si>
  <si>
    <t>cái</t>
  </si>
  <si>
    <t>Miễn phí</t>
  </si>
  <si>
    <t>Bản lề cửa 2400mm</t>
  </si>
  <si>
    <t>Keo foarm</t>
  </si>
  <si>
    <t>lọ</t>
  </si>
  <si>
    <t>Giăng xốp nhập khẩu</t>
  </si>
  <si>
    <t>Đi kèm</t>
  </si>
  <si>
    <t>Keo silicon</t>
  </si>
  <si>
    <t>4) Lắp đặt hoàn thiện</t>
  </si>
  <si>
    <t>Đã bao gồm</t>
  </si>
  <si>
    <t>5) Chi phí vận chuyển</t>
  </si>
  <si>
    <t>chuyến</t>
  </si>
  <si>
    <t>TỔNG CỘNG</t>
  </si>
  <si>
    <t>Thuế GTGT 8%</t>
  </si>
  <si>
    <t>TỔNG ĐƠN HÀNG</t>
  </si>
  <si>
    <t>Nghiệm thu công trình: 
 Sau khi lắp đặt hoàn thiện Bên Mua có trách nhiệm có mặt tại công trình kiểm tra, ký xác nhận hoàn thành công trình.
  + Trường hợp sản phẩm có lỗi, Bên Mua báo lại tình trạng để Bên Bán có trách nhiệm xử lý tại hiện trường. 
  + Trường hợp KH không có mặt tại công trình, Khách hàng có trách nhiệm báo lại Công ty các lỗi cần khắc phục trước 24h. 
  + Sau 24h nếu không có phản hồi Công ty sẽ xác nhận hoàn thành đơn hàng, Khách hàng chịu chi phí phát sinh sửa chữa nếu có .</t>
  </si>
  <si>
    <t>Điều khoản thanh toán: 
 1) Bên Mua thanh toán theo đúng tiến độ trong mục: " Tiến độ thanh toán".
 2) Đối với khách lẻ, khách lần đầu: Thanh toán chậm nhất sau 2 ngày kể từ ngày lắp đặt xong, 
 - Sau 2 ngày Bên Mua không thanh toán Bên Bán có quyền thu hồi lại cửa tại Công trình và không chịu trách nhiệm với các khoản tiền khách hàng đã đóng trước đó. 
 3) Đối với khách thầu, khách đã mua nhiều lần: Thanh toán chậm nhất sau 15 ngày kể từ ngày lắp đặt xong, 
 - Sau 15 ngày Bên mua không thanh toán Bên Bán có quyền thu hồi lại cửa tại Công trình và không chịu trách nhiệm với các khoản tiền khách hàng đã đóng trước đó.</t>
  </si>
  <si>
    <t>1) Chủ TK : Nguyễn Quỳnh Nga
Ngân hàng Ngân hàng Thương mại Cổ phần Quốc tế 
Việt Nam - VIB
STK: 393989101</t>
  </si>
  <si>
    <t>2) Công ty TNHH Thương Mại và Dịch Vụ Fujitech Group
 - Ngân hàng TMCP Quân Đội- MB Bank
  STK: 6008088888
 3) Nội dung chuyển khoản : Họ và Tên + Chuyển khoản</t>
  </si>
  <si>
    <t>Thời gian giao hàng: 
 1) Đơn &lt;10 bộ: 7-9 ngày 
 2) Đơn từ 10-20 bộ: 12-15 ngày 
 3) Đơn từ 30- 50 bộ : 20-25 ngày
 4) Đơn từ 50- 100 bộ : 35- 40 ngày</t>
  </si>
  <si>
    <t>Thời gian lắp đặt: 1-2 ngày kể từ ngày giao hàng</t>
  </si>
  <si>
    <t>CÔNG TY TNHH THƯƠNG MẠI VÀ DỊCH VỤ FUJITECH GROUP</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</si>
</sst>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font>
      <b/>
      <sz val="14.0"/>
      <color rgb="FF0070C0"/>
      <name val="Times New Roman"/>
    </font>
    <font>
      <b/>
      <sz val="18.0"/>
      <color theme="1"/>
      <name val="Times New Roman"/>
    </font>
    <font>
      <b/>
      <i/>
      <sz val="12.0"/>
      <color theme="1"/>
      <name val="Times New Roman"/>
    </font>
    <font>
      <b/>
      <sz val="12.0"/>
      <color theme="1"/>
      <name val="Times New Roman"/>
    </font>
    <font>
      <sz val="12.0"/>
      <color theme="1"/>
      <name val="Times New Roman"/>
    </font>
    <font>
      <b/>
      <sz val="20.0"/>
      <color theme="1"/>
      <name val="Times New Roman"/>
    </font>
    <font>
      <b/>
      <sz val="14.0"/>
      <color theme="1"/>
      <name val="Times New Roman"/>
    </font>
    <font>
      <sz val="14.0"/>
      <color theme="1"/>
      <name val="Times New Roman"/>
    </font>
    <font>
      <sz val="14.0"/>
      <color theme="1"/>
      <name val="Times"/>
    </font>
    <font>
      <sz val="12.0"/>
      <color theme="1"/>
      <name val="Arial"/>
    </font>
    <font>
      <color theme="1"/>
      <name val="Times"/>
    </font>
    <font>
      <b/>
      <sz val="13.0"/>
      <color theme="1"/>
      <name val="Times New Roman"/>
    </font>
    <font>
      <b/>
      <sz val="17.0"/>
      <color theme="1"/>
      <name val="Times New Roman"/>
    </font>
  </fonts>
  <fills count="7">
    <fill>
      <patternFill patternType="none"/>
    </fill>
    <fill>
      <patternFill patternType="lightGray"/>
    </fill>
    <fill>
      <patternFill patternType="solid">
        <fgColor rgb="FFB4C6E7"/>
        <bgColor rgb="FFB4C6E7"/>
      </patternFill>
    </fill>
    <fill>
      <patternFill patternType="solid">
        <fgColor rgb="FFFFFFFF"/>
        <bgColor rgb="FFFFFFFF"/>
      </patternFill>
    </fill>
    <fill>
      <patternFill patternType="solid">
        <fgColor rgb="FF92D050"/>
        <bgColor rgb="FF92D050"/>
      </patternFill>
    </fill>
    <fill>
      <patternFill patternType="solid">
        <fgColor rgb="FFF4CCCC"/>
        <bgColor rgb="FFF4CCCC"/>
      </patternFill>
    </fill>
    <fill>
      <patternFill patternType="solid">
        <fgColor rgb="FFE6B8AF"/>
        <bgColor rgb="FFE6B8AF"/>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Border="1" applyFont="1"/>
    <xf borderId="1" fillId="0" fontId="3" numFmtId="0" xfId="0" applyAlignment="1" applyBorder="1" applyFont="1">
      <alignment readingOrder="0" shrinkToFit="0" vertical="bottom" wrapText="1"/>
    </xf>
    <xf borderId="3" fillId="0" fontId="2" numFmtId="0" xfId="0" applyBorder="1" applyFont="1"/>
    <xf borderId="0" fillId="0" fontId="1" numFmtId="0" xfId="0" applyAlignment="1" applyFont="1">
      <alignment vertical="bottom"/>
    </xf>
    <xf borderId="1" fillId="0" fontId="4" numFmtId="0" xfId="0" applyAlignment="1" applyBorder="1" applyFont="1">
      <alignment horizontal="center" shrinkToFit="0" vertical="bottom" wrapText="1"/>
    </xf>
    <xf borderId="1" fillId="0" fontId="5" numFmtId="0" xfId="0" applyAlignment="1" applyBorder="1" applyFont="1">
      <alignment horizontal="right" readingOrder="0" shrinkToFit="0" vertical="bottom" wrapText="1"/>
    </xf>
    <xf borderId="1" fillId="0" fontId="6" numFmtId="0" xfId="0" applyAlignment="1" applyBorder="1" applyFont="1">
      <alignment shrinkToFit="0" vertical="bottom" wrapText="1"/>
    </xf>
    <xf borderId="1" fillId="0" fontId="7" numFmtId="0" xfId="0" applyAlignment="1" applyBorder="1" applyFont="1">
      <alignment shrinkToFit="0" vertical="bottom" wrapText="1"/>
    </xf>
    <xf borderId="1" fillId="0" fontId="7" numFmtId="0" xfId="0" applyAlignment="1" applyBorder="1" applyFont="1">
      <alignment readingOrder="0" shrinkToFit="0" vertical="bottom" wrapText="1"/>
    </xf>
    <xf borderId="1" fillId="0" fontId="8" numFmtId="0" xfId="0" applyAlignment="1" applyBorder="1" applyFont="1">
      <alignment shrinkToFit="0" vertical="bottom" wrapText="1"/>
    </xf>
    <xf borderId="4" fillId="2" fontId="9" numFmtId="0" xfId="0" applyAlignment="1" applyBorder="1" applyFill="1" applyFont="1">
      <alignment horizontal="center" shrinkToFit="0" vertical="bottom" wrapText="1"/>
    </xf>
    <xf borderId="1" fillId="2" fontId="9" numFmtId="0" xfId="0" applyAlignment="1" applyBorder="1" applyFont="1">
      <alignment horizontal="center" shrinkToFit="0" vertical="bottom" wrapText="1"/>
    </xf>
    <xf borderId="5" fillId="0" fontId="2" numFmtId="0" xfId="0" applyBorder="1" applyFont="1"/>
    <xf borderId="6" fillId="2" fontId="9" numFmtId="0" xfId="0" applyAlignment="1" applyBorder="1" applyFont="1">
      <alignment horizontal="center" shrinkToFit="0" vertical="bottom" wrapText="1"/>
    </xf>
    <xf borderId="4" fillId="3" fontId="1" numFmtId="0" xfId="0" applyAlignment="1" applyBorder="1" applyFill="1" applyFont="1">
      <alignment vertical="bottom"/>
    </xf>
    <xf borderId="7" fillId="3" fontId="1" numFmtId="0" xfId="0" applyAlignment="1" applyBorder="1" applyFont="1">
      <alignment vertical="center"/>
    </xf>
    <xf borderId="6" fillId="4" fontId="10" numFmtId="0" xfId="0" applyAlignment="1" applyBorder="1" applyFill="1" applyFont="1">
      <alignment horizontal="center" readingOrder="0" shrinkToFit="0" vertical="bottom" wrapText="1"/>
    </xf>
    <xf borderId="6" fillId="3" fontId="11" numFmtId="0" xfId="0" applyAlignment="1" applyBorder="1" applyFont="1">
      <alignment horizontal="center" readingOrder="0" shrinkToFit="0" wrapText="1"/>
    </xf>
    <xf borderId="6" fillId="3" fontId="7" numFmtId="0" xfId="0" applyAlignment="1" applyBorder="1" applyFont="1">
      <alignment horizontal="center" readingOrder="0" shrinkToFit="0" vertical="bottom" wrapText="1"/>
    </xf>
    <xf borderId="6" fillId="3" fontId="7" numFmtId="0" xfId="0" applyAlignment="1" applyBorder="1" applyFont="1">
      <alignment horizontal="center" shrinkToFit="0" vertical="bottom" wrapText="1"/>
    </xf>
    <xf borderId="6" fillId="3" fontId="7" numFmtId="3" xfId="0" applyAlignment="1" applyBorder="1" applyFont="1" applyNumberFormat="1">
      <alignment horizontal="right" readingOrder="0" shrinkToFit="0" vertical="bottom" wrapText="1"/>
    </xf>
    <xf borderId="6" fillId="3" fontId="7" numFmtId="3" xfId="0" applyAlignment="1" applyBorder="1" applyFont="1" applyNumberFormat="1">
      <alignment horizontal="right" shrinkToFit="0" vertical="bottom" wrapText="1"/>
    </xf>
    <xf borderId="8" fillId="0" fontId="2" numFmtId="0" xfId="0" applyBorder="1" applyFont="1"/>
    <xf borderId="1" fillId="4" fontId="10" numFmtId="0" xfId="0" applyAlignment="1" applyBorder="1" applyFont="1">
      <alignment horizontal="center" readingOrder="0" shrinkToFit="0" vertical="bottom" wrapText="1"/>
    </xf>
    <xf borderId="6" fillId="3" fontId="11" numFmtId="0" xfId="0" applyAlignment="1" applyBorder="1" applyFont="1">
      <alignment horizontal="center" readingOrder="0" shrinkToFit="0" vertical="center" wrapText="1"/>
    </xf>
    <xf borderId="1" fillId="5" fontId="10" numFmtId="0" xfId="0" applyAlignment="1" applyBorder="1" applyFill="1" applyFont="1">
      <alignment horizontal="center" readingOrder="0" shrinkToFit="0" vertical="bottom" wrapText="1"/>
    </xf>
    <xf borderId="1" fillId="3" fontId="6" numFmtId="0" xfId="0" applyAlignment="1" applyBorder="1" applyFont="1">
      <alignment shrinkToFit="0" vertical="bottom" wrapText="1"/>
    </xf>
    <xf borderId="6" fillId="3" fontId="1" numFmtId="0" xfId="0" applyAlignment="1" applyBorder="1" applyFont="1">
      <alignment vertical="bottom"/>
    </xf>
    <xf borderId="6" fillId="3" fontId="12" numFmtId="0" xfId="0" applyAlignment="1" applyBorder="1" applyFont="1">
      <alignment vertical="bottom"/>
    </xf>
    <xf borderId="6" fillId="3" fontId="6" numFmtId="0" xfId="0" applyAlignment="1" applyBorder="1" applyFont="1">
      <alignment horizontal="center" shrinkToFit="0" vertical="bottom" wrapText="1"/>
    </xf>
    <xf borderId="1" fillId="3" fontId="7" numFmtId="0" xfId="0" applyAlignment="1" applyBorder="1" applyFont="1">
      <alignment readingOrder="0" shrinkToFit="0" vertical="bottom" wrapText="1"/>
    </xf>
    <xf borderId="6" fillId="3" fontId="6" numFmtId="0" xfId="0" applyAlignment="1" applyBorder="1" applyFont="1">
      <alignment horizontal="center" readingOrder="0" shrinkToFit="0" vertical="top" wrapText="1"/>
    </xf>
    <xf borderId="6" fillId="3" fontId="1" numFmtId="0" xfId="0" applyAlignment="1" applyBorder="1" applyFont="1">
      <alignment horizontal="center" vertical="bottom"/>
    </xf>
    <xf borderId="6" fillId="3" fontId="13" numFmtId="0" xfId="0" applyAlignment="1" applyBorder="1" applyFont="1">
      <alignment horizontal="center" readingOrder="0" vertical="bottom"/>
    </xf>
    <xf borderId="6" fillId="3" fontId="1" numFmtId="3" xfId="0" applyAlignment="1" applyBorder="1" applyFont="1" applyNumberFormat="1">
      <alignment vertical="bottom"/>
    </xf>
    <xf borderId="1" fillId="3" fontId="7" numFmtId="0" xfId="0" applyAlignment="1" applyBorder="1" applyFont="1">
      <alignment shrinkToFit="0" vertical="bottom" wrapText="1"/>
    </xf>
    <xf borderId="6" fillId="3" fontId="7" numFmtId="0" xfId="0" applyAlignment="1" applyBorder="1" applyFont="1">
      <alignment horizontal="right" shrinkToFit="0" vertical="bottom" wrapText="1"/>
    </xf>
    <xf borderId="6" fillId="3" fontId="7" numFmtId="3" xfId="0" applyAlignment="1" applyBorder="1" applyFont="1" applyNumberFormat="1">
      <alignment horizontal="right" shrinkToFit="0" vertical="top" wrapText="1"/>
    </xf>
    <xf borderId="1" fillId="3" fontId="6" numFmtId="0" xfId="0" applyAlignment="1" applyBorder="1" applyFont="1">
      <alignment horizontal="center" shrinkToFit="0" vertical="bottom" wrapText="1"/>
    </xf>
    <xf borderId="6" fillId="3" fontId="6" numFmtId="0" xfId="0" applyAlignment="1" applyBorder="1" applyFont="1">
      <alignment horizontal="center" readingOrder="0" shrinkToFit="0" vertical="bottom" wrapText="1"/>
    </xf>
    <xf borderId="1" fillId="3" fontId="6" numFmtId="3" xfId="0" applyAlignment="1" applyBorder="1" applyFont="1" applyNumberFormat="1">
      <alignment horizontal="center" shrinkToFit="0" vertical="bottom" wrapText="1"/>
    </xf>
    <xf borderId="0" fillId="0" fontId="1" numFmtId="0" xfId="0" applyAlignment="1" applyFont="1">
      <alignment readingOrder="0" vertical="bottom"/>
    </xf>
    <xf borderId="4" fillId="3" fontId="6" numFmtId="0" xfId="0" applyAlignment="1" applyBorder="1" applyFont="1">
      <alignment horizontal="center" shrinkToFit="0" vertical="bottom" wrapText="1"/>
    </xf>
    <xf borderId="1" fillId="3" fontId="6" numFmtId="0" xfId="0" applyAlignment="1" applyBorder="1" applyFont="1">
      <alignment horizontal="center" readingOrder="0" shrinkToFit="0" vertical="bottom" wrapText="1"/>
    </xf>
    <xf borderId="1" fillId="3" fontId="6" numFmtId="3" xfId="0" applyAlignment="1" applyBorder="1" applyFont="1" applyNumberFormat="1">
      <alignment horizontal="center" shrinkToFit="0" vertical="top" wrapText="1"/>
    </xf>
    <xf borderId="9" fillId="0" fontId="2" numFmtId="0" xfId="0" applyBorder="1" applyFont="1"/>
    <xf borderId="1" fillId="6" fontId="6" numFmtId="0" xfId="0" applyAlignment="1" applyBorder="1" applyFill="1" applyFont="1">
      <alignment horizontal="center" readingOrder="0" shrinkToFit="0" vertical="bottom" wrapText="1"/>
    </xf>
    <xf borderId="6" fillId="6" fontId="6" numFmtId="0" xfId="0" applyAlignment="1" applyBorder="1" applyFont="1">
      <alignment horizontal="center" readingOrder="0" shrinkToFit="0" vertical="bottom" wrapText="1"/>
    </xf>
    <xf borderId="6" fillId="6" fontId="6" numFmtId="0" xfId="0" applyAlignment="1" applyBorder="1" applyFont="1">
      <alignment horizontal="center" shrinkToFit="0" vertical="bottom" wrapText="1"/>
    </xf>
    <xf borderId="1" fillId="6" fontId="6" numFmtId="3" xfId="0" applyAlignment="1" applyBorder="1" applyFont="1" applyNumberFormat="1">
      <alignment horizontal="center" shrinkToFit="0" vertical="top" wrapText="1"/>
    </xf>
    <xf borderId="6" fillId="3" fontId="14" numFmtId="0" xfId="0" applyAlignment="1" applyBorder="1" applyFont="1">
      <alignment horizontal="center" shrinkToFit="0" vertical="bottom" wrapText="1"/>
    </xf>
    <xf borderId="1" fillId="3" fontId="7" numFmtId="4" xfId="0" applyAlignment="1" applyBorder="1" applyFont="1" applyNumberFormat="1">
      <alignment shrinkToFit="0" vertical="bottom" wrapText="1"/>
    </xf>
    <xf borderId="1" fillId="3" fontId="7" numFmtId="0" xfId="0" applyAlignment="1" applyBorder="1" applyFont="1">
      <alignment shrinkToFit="0" vertical="top" wrapText="1"/>
    </xf>
    <xf borderId="4" fillId="0" fontId="14" numFmtId="0" xfId="0" applyAlignment="1" applyBorder="1" applyFont="1">
      <alignment horizontal="center" shrinkToFit="0" vertical="bottom" wrapText="1"/>
    </xf>
    <xf borderId="7" fillId="3" fontId="15" numFmtId="0" xfId="0" applyAlignment="1" applyBorder="1" applyFont="1">
      <alignment horizontal="right" shrinkToFit="0" vertical="top" wrapText="1"/>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352425</xdr:colOff>
      <xdr:row>39</xdr:row>
      <xdr:rowOff>85725</xdr:rowOff>
    </xdr:from>
    <xdr:ext cx="4867275" cy="18669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11</xdr:row>
      <xdr:rowOff>0</xdr:rowOff>
    </xdr:from>
    <xdr:ext cx="857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20</xdr:row>
      <xdr:rowOff>0</xdr:rowOff>
    </xdr:from>
    <xdr:ext cx="381000" cy="3143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22</xdr:row>
      <xdr:rowOff>0</xdr:rowOff>
    </xdr:from>
    <xdr:ext cx="581025" cy="3524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9.0"/>
    <col customWidth="1" min="7" max="7" width="18.75"/>
  </cols>
  <sheetData>
    <row r="1">
      <c r="A1" s="1"/>
      <c r="B1" s="2"/>
      <c r="C1" s="3" t="s">
        <v>0</v>
      </c>
      <c r="D1" s="4"/>
      <c r="E1" s="4"/>
      <c r="F1" s="4"/>
      <c r="G1" s="4"/>
      <c r="H1" s="4"/>
      <c r="I1" s="4"/>
      <c r="J1" s="4"/>
      <c r="K1" s="2"/>
      <c r="L1" s="5"/>
      <c r="M1" s="5"/>
      <c r="N1" s="5"/>
      <c r="O1" s="5"/>
      <c r="P1" s="5"/>
      <c r="Q1" s="5"/>
      <c r="R1" s="5"/>
      <c r="S1" s="5"/>
      <c r="T1" s="5"/>
      <c r="U1" s="5"/>
      <c r="V1" s="5"/>
      <c r="W1" s="5"/>
      <c r="X1" s="5"/>
      <c r="Y1" s="5"/>
      <c r="Z1" s="5"/>
    </row>
    <row r="2">
      <c r="A2" s="6" t="s">
        <v>1</v>
      </c>
      <c r="B2" s="4"/>
      <c r="C2" s="4"/>
      <c r="D2" s="4"/>
      <c r="E2" s="4"/>
      <c r="F2" s="4"/>
      <c r="G2" s="4"/>
      <c r="H2" s="4"/>
      <c r="I2" s="4"/>
      <c r="J2" s="4"/>
      <c r="K2" s="2"/>
      <c r="L2" s="5"/>
      <c r="M2" s="5"/>
      <c r="N2" s="5"/>
      <c r="O2" s="5"/>
      <c r="P2" s="5"/>
      <c r="Q2" s="5"/>
      <c r="R2" s="5"/>
      <c r="S2" s="5"/>
      <c r="T2" s="5"/>
      <c r="U2" s="5"/>
      <c r="V2" s="5"/>
      <c r="W2" s="5"/>
      <c r="X2" s="5"/>
      <c r="Y2" s="5"/>
      <c r="Z2" s="5"/>
    </row>
    <row r="3">
      <c r="A3" s="7" t="s">
        <v>2</v>
      </c>
      <c r="B3" s="4"/>
      <c r="C3" s="4"/>
      <c r="D3" s="4"/>
      <c r="E3" s="4"/>
      <c r="F3" s="4"/>
      <c r="G3" s="4"/>
      <c r="H3" s="4"/>
      <c r="I3" s="4"/>
      <c r="J3" s="4"/>
      <c r="K3" s="2"/>
      <c r="L3" s="5"/>
      <c r="M3" s="5"/>
      <c r="N3" s="5"/>
      <c r="O3" s="5"/>
      <c r="P3" s="5"/>
      <c r="Q3" s="5"/>
      <c r="R3" s="5"/>
      <c r="S3" s="5"/>
      <c r="T3" s="5"/>
      <c r="U3" s="5"/>
      <c r="V3" s="5"/>
      <c r="W3" s="5"/>
      <c r="X3" s="5"/>
      <c r="Y3" s="5"/>
      <c r="Z3" s="5"/>
    </row>
    <row r="4">
      <c r="A4" s="8" t="s">
        <v>3</v>
      </c>
      <c r="B4" s="4"/>
      <c r="C4" s="4"/>
      <c r="D4" s="4"/>
      <c r="E4" s="2"/>
      <c r="F4" s="8" t="s">
        <v>4</v>
      </c>
      <c r="G4" s="4"/>
      <c r="H4" s="4"/>
      <c r="I4" s="4"/>
      <c r="J4" s="4"/>
      <c r="K4" s="2"/>
      <c r="L4" s="5"/>
      <c r="M4" s="5"/>
      <c r="N4" s="5"/>
      <c r="O4" s="5"/>
      <c r="P4" s="5"/>
      <c r="Q4" s="5"/>
      <c r="R4" s="5"/>
      <c r="S4" s="5"/>
      <c r="T4" s="5"/>
      <c r="U4" s="5"/>
      <c r="V4" s="5"/>
      <c r="W4" s="5"/>
      <c r="X4" s="5"/>
      <c r="Y4" s="5"/>
      <c r="Z4" s="5"/>
    </row>
    <row r="5">
      <c r="A5" s="9" t="s">
        <v>5</v>
      </c>
      <c r="B5" s="4"/>
      <c r="C5" s="4"/>
      <c r="D5" s="4"/>
      <c r="E5" s="2"/>
      <c r="F5" s="9" t="s">
        <v>6</v>
      </c>
      <c r="G5" s="4"/>
      <c r="H5" s="4"/>
      <c r="I5" s="4"/>
      <c r="J5" s="4"/>
      <c r="K5" s="2"/>
      <c r="L5" s="5"/>
      <c r="M5" s="5"/>
      <c r="N5" s="5"/>
      <c r="O5" s="5"/>
      <c r="P5" s="5"/>
      <c r="Q5" s="5"/>
      <c r="R5" s="5"/>
      <c r="S5" s="5"/>
      <c r="T5" s="5"/>
      <c r="U5" s="5"/>
      <c r="V5" s="5"/>
      <c r="W5" s="5"/>
      <c r="X5" s="5"/>
      <c r="Y5" s="5"/>
      <c r="Z5" s="5"/>
    </row>
    <row r="6">
      <c r="A6" s="9" t="s">
        <v>7</v>
      </c>
      <c r="B6" s="4"/>
      <c r="C6" s="4"/>
      <c r="D6" s="4"/>
      <c r="E6" s="2"/>
      <c r="F6" s="9" t="s">
        <v>8</v>
      </c>
      <c r="G6" s="4"/>
      <c r="H6" s="4"/>
      <c r="I6" s="4"/>
      <c r="J6" s="4"/>
      <c r="K6" s="2"/>
      <c r="L6" s="5"/>
      <c r="M6" s="5"/>
      <c r="N6" s="5"/>
      <c r="O6" s="5"/>
      <c r="P6" s="5"/>
      <c r="Q6" s="5"/>
      <c r="R6" s="5"/>
      <c r="S6" s="5"/>
      <c r="T6" s="5"/>
      <c r="U6" s="5"/>
      <c r="V6" s="5"/>
      <c r="W6" s="5"/>
      <c r="X6" s="5"/>
      <c r="Y6" s="5"/>
      <c r="Z6" s="5"/>
    </row>
    <row r="7">
      <c r="A7" s="9" t="s">
        <v>9</v>
      </c>
      <c r="B7" s="4"/>
      <c r="C7" s="4"/>
      <c r="D7" s="4"/>
      <c r="E7" s="2"/>
      <c r="F7" s="9" t="s">
        <v>10</v>
      </c>
      <c r="G7" s="4"/>
      <c r="H7" s="4"/>
      <c r="I7" s="4"/>
      <c r="J7" s="4"/>
      <c r="K7" s="2"/>
      <c r="L7" s="5"/>
      <c r="M7" s="5"/>
      <c r="N7" s="5"/>
      <c r="O7" s="5"/>
      <c r="P7" s="5"/>
      <c r="Q7" s="5"/>
      <c r="R7" s="5"/>
      <c r="S7" s="5"/>
      <c r="T7" s="5"/>
      <c r="U7" s="5"/>
      <c r="V7" s="5"/>
      <c r="W7" s="5"/>
      <c r="X7" s="5"/>
      <c r="Y7" s="5"/>
      <c r="Z7" s="5"/>
    </row>
    <row r="8">
      <c r="A8" s="9" t="s">
        <v>11</v>
      </c>
      <c r="B8" s="4"/>
      <c r="C8" s="4"/>
      <c r="D8" s="4"/>
      <c r="E8" s="2"/>
      <c r="F8" s="10" t="s">
        <v>12</v>
      </c>
      <c r="G8" s="4"/>
      <c r="H8" s="4"/>
      <c r="I8" s="4"/>
      <c r="J8" s="4"/>
      <c r="K8" s="2"/>
      <c r="L8" s="5"/>
      <c r="M8" s="5"/>
      <c r="N8" s="5"/>
      <c r="O8" s="5"/>
      <c r="P8" s="5"/>
      <c r="Q8" s="5"/>
      <c r="R8" s="5"/>
      <c r="S8" s="5"/>
      <c r="T8" s="5"/>
      <c r="U8" s="5"/>
      <c r="V8" s="5"/>
      <c r="W8" s="5"/>
      <c r="X8" s="5"/>
      <c r="Y8" s="5"/>
      <c r="Z8" s="5"/>
    </row>
    <row r="9">
      <c r="A9" s="11" t="s">
        <v>13</v>
      </c>
      <c r="B9" s="4"/>
      <c r="C9" s="4"/>
      <c r="D9" s="4"/>
      <c r="E9" s="4"/>
      <c r="F9" s="4"/>
      <c r="G9" s="4"/>
      <c r="H9" s="4"/>
      <c r="I9" s="4"/>
      <c r="J9" s="4"/>
      <c r="K9" s="2"/>
      <c r="L9" s="5"/>
      <c r="M9" s="5"/>
      <c r="N9" s="5"/>
      <c r="O9" s="5"/>
      <c r="P9" s="5"/>
      <c r="Q9" s="5"/>
      <c r="R9" s="5"/>
      <c r="S9" s="5"/>
      <c r="T9" s="5"/>
      <c r="U9" s="5"/>
      <c r="V9" s="5"/>
      <c r="W9" s="5"/>
      <c r="X9" s="5"/>
      <c r="Y9" s="5"/>
      <c r="Z9" s="5"/>
    </row>
    <row r="10">
      <c r="A10" s="12" t="s">
        <v>14</v>
      </c>
      <c r="B10" s="12" t="s">
        <v>15</v>
      </c>
      <c r="C10" s="13" t="s">
        <v>16</v>
      </c>
      <c r="D10" s="4"/>
      <c r="E10" s="4"/>
      <c r="F10" s="12" t="s">
        <v>17</v>
      </c>
      <c r="G10" s="12" t="s">
        <v>18</v>
      </c>
      <c r="H10" s="12" t="s">
        <v>19</v>
      </c>
      <c r="I10" s="12" t="s">
        <v>20</v>
      </c>
      <c r="J10" s="12" t="s">
        <v>21</v>
      </c>
      <c r="K10" s="12" t="s">
        <v>22</v>
      </c>
      <c r="L10" s="5"/>
      <c r="M10" s="5"/>
      <c r="N10" s="5"/>
      <c r="O10" s="5"/>
      <c r="P10" s="5"/>
      <c r="Q10" s="5"/>
      <c r="R10" s="5"/>
      <c r="S10" s="5"/>
      <c r="T10" s="5"/>
      <c r="U10" s="5"/>
      <c r="V10" s="5"/>
      <c r="W10" s="5"/>
      <c r="X10" s="5"/>
      <c r="Y10" s="5"/>
      <c r="Z10" s="5"/>
    </row>
    <row r="11">
      <c r="A11" s="14"/>
      <c r="B11" s="14"/>
      <c r="C11" s="15" t="s">
        <v>23</v>
      </c>
      <c r="D11" s="15" t="s">
        <v>24</v>
      </c>
      <c r="E11" s="15" t="s">
        <v>25</v>
      </c>
      <c r="F11" s="14"/>
      <c r="G11" s="14"/>
      <c r="H11" s="14"/>
      <c r="I11" s="14"/>
      <c r="J11" s="14"/>
      <c r="K11" s="14"/>
      <c r="L11" s="5"/>
      <c r="M11" s="5"/>
      <c r="N11" s="5"/>
      <c r="O11" s="5"/>
      <c r="P11" s="5"/>
      <c r="Q11" s="5"/>
      <c r="R11" s="5"/>
      <c r="S11" s="5"/>
      <c r="T11" s="5"/>
      <c r="U11" s="5"/>
      <c r="V11" s="5"/>
      <c r="W11" s="5"/>
      <c r="X11" s="5"/>
      <c r="Y11" s="5"/>
      <c r="Z11" s="5"/>
    </row>
    <row r="12">
      <c r="A12" s="16"/>
      <c r="B12" s="17"/>
      <c r="C12" s="18">
        <v>2355.0</v>
      </c>
      <c r="D12" s="18">
        <v>997.0</v>
      </c>
      <c r="E12" s="18">
        <v>125.0</v>
      </c>
      <c r="F12" s="18" t="s">
        <v>26</v>
      </c>
      <c r="G12" s="19" t="s">
        <v>27</v>
      </c>
      <c r="H12" s="20">
        <v>1.0</v>
      </c>
      <c r="I12" s="21" t="s">
        <v>28</v>
      </c>
      <c r="J12" s="22">
        <v>3370000.0</v>
      </c>
      <c r="K12" s="23">
        <f t="shared" ref="K12:K18" si="1">J12*H12</f>
        <v>3370000</v>
      </c>
      <c r="L12" s="5"/>
      <c r="M12" s="5"/>
      <c r="N12" s="5"/>
      <c r="O12" s="5"/>
      <c r="P12" s="5"/>
      <c r="Q12" s="5"/>
      <c r="R12" s="5"/>
      <c r="S12" s="5"/>
      <c r="T12" s="5"/>
      <c r="U12" s="5"/>
      <c r="V12" s="5"/>
      <c r="W12" s="5"/>
      <c r="X12" s="5"/>
      <c r="Y12" s="5"/>
      <c r="Z12" s="5"/>
    </row>
    <row r="13">
      <c r="A13" s="14"/>
      <c r="B13" s="24"/>
      <c r="C13" s="18">
        <v>2365.0</v>
      </c>
      <c r="D13" s="25">
        <v>690.0</v>
      </c>
      <c r="E13" s="18">
        <v>135.0</v>
      </c>
      <c r="F13" s="18" t="s">
        <v>29</v>
      </c>
      <c r="G13" s="26" t="s">
        <v>30</v>
      </c>
      <c r="H13" s="20">
        <v>1.0</v>
      </c>
      <c r="I13" s="21" t="s">
        <v>28</v>
      </c>
      <c r="J13" s="22">
        <v>2970000.0</v>
      </c>
      <c r="K13" s="23">
        <f t="shared" si="1"/>
        <v>2970000</v>
      </c>
      <c r="L13" s="5"/>
      <c r="M13" s="5"/>
      <c r="N13" s="5"/>
      <c r="O13" s="5"/>
      <c r="P13" s="5"/>
      <c r="Q13" s="5"/>
      <c r="R13" s="5"/>
      <c r="S13" s="5"/>
      <c r="T13" s="5"/>
      <c r="U13" s="5"/>
      <c r="V13" s="5"/>
      <c r="W13" s="5"/>
      <c r="X13" s="5"/>
      <c r="Y13" s="5"/>
      <c r="Z13" s="5"/>
    </row>
    <row r="14">
      <c r="A14" s="14"/>
      <c r="B14" s="24"/>
      <c r="C14" s="18">
        <f>2350</f>
        <v>2350</v>
      </c>
      <c r="D14" s="25">
        <v>695.0</v>
      </c>
      <c r="E14" s="18">
        <v>135.0</v>
      </c>
      <c r="F14" s="18" t="s">
        <v>31</v>
      </c>
      <c r="G14" s="26" t="s">
        <v>30</v>
      </c>
      <c r="H14" s="20">
        <v>1.0</v>
      </c>
      <c r="I14" s="21" t="s">
        <v>28</v>
      </c>
      <c r="J14" s="22">
        <v>2970000.0</v>
      </c>
      <c r="K14" s="23">
        <f t="shared" si="1"/>
        <v>2970000</v>
      </c>
      <c r="L14" s="5"/>
      <c r="M14" s="5"/>
      <c r="N14" s="5"/>
      <c r="O14" s="5"/>
      <c r="P14" s="5"/>
      <c r="Q14" s="5"/>
      <c r="R14" s="5"/>
      <c r="S14" s="5"/>
      <c r="T14" s="5"/>
      <c r="U14" s="5"/>
      <c r="V14" s="5"/>
      <c r="W14" s="5"/>
      <c r="X14" s="5"/>
      <c r="Y14" s="5"/>
      <c r="Z14" s="5"/>
    </row>
    <row r="15">
      <c r="A15" s="14"/>
      <c r="B15" s="24"/>
      <c r="C15" s="18">
        <v>2365.0</v>
      </c>
      <c r="D15" s="25">
        <v>795.0</v>
      </c>
      <c r="E15" s="18">
        <v>120.0</v>
      </c>
      <c r="F15" s="18" t="s">
        <v>32</v>
      </c>
      <c r="G15" s="19" t="s">
        <v>27</v>
      </c>
      <c r="H15" s="20">
        <v>1.0</v>
      </c>
      <c r="I15" s="21" t="s">
        <v>28</v>
      </c>
      <c r="J15" s="22">
        <v>2970000.0</v>
      </c>
      <c r="K15" s="23">
        <f t="shared" si="1"/>
        <v>2970000</v>
      </c>
      <c r="L15" s="5"/>
      <c r="M15" s="5"/>
      <c r="N15" s="5"/>
      <c r="O15" s="5"/>
      <c r="P15" s="5"/>
      <c r="Q15" s="5"/>
      <c r="R15" s="5"/>
      <c r="S15" s="5"/>
      <c r="T15" s="5"/>
      <c r="U15" s="5"/>
      <c r="V15" s="5"/>
      <c r="W15" s="5"/>
      <c r="X15" s="5"/>
      <c r="Y15" s="5"/>
      <c r="Z15" s="5"/>
    </row>
    <row r="16">
      <c r="A16" s="14"/>
      <c r="B16" s="24"/>
      <c r="C16" s="18">
        <v>2360.0</v>
      </c>
      <c r="D16" s="25">
        <v>900.0</v>
      </c>
      <c r="E16" s="18">
        <v>122.0</v>
      </c>
      <c r="F16" s="18" t="s">
        <v>33</v>
      </c>
      <c r="G16" s="19" t="s">
        <v>27</v>
      </c>
      <c r="H16" s="20">
        <v>1.0</v>
      </c>
      <c r="I16" s="21" t="s">
        <v>28</v>
      </c>
      <c r="J16" s="22">
        <v>3120000.0</v>
      </c>
      <c r="K16" s="23">
        <f t="shared" si="1"/>
        <v>3120000</v>
      </c>
      <c r="L16" s="5"/>
      <c r="M16" s="5"/>
      <c r="N16" s="5"/>
      <c r="O16" s="5"/>
      <c r="P16" s="5"/>
      <c r="Q16" s="5"/>
      <c r="R16" s="5"/>
      <c r="S16" s="5"/>
      <c r="T16" s="5"/>
      <c r="U16" s="5"/>
      <c r="V16" s="5"/>
      <c r="W16" s="5"/>
      <c r="X16" s="5"/>
      <c r="Y16" s="5"/>
      <c r="Z16" s="5"/>
    </row>
    <row r="17">
      <c r="A17" s="14"/>
      <c r="B17" s="24"/>
      <c r="C17" s="18">
        <v>2355.0</v>
      </c>
      <c r="D17" s="25">
        <v>900.0</v>
      </c>
      <c r="E17" s="27">
        <v>255.0</v>
      </c>
      <c r="F17" s="18" t="s">
        <v>34</v>
      </c>
      <c r="G17" s="26" t="s">
        <v>30</v>
      </c>
      <c r="H17" s="20">
        <v>1.0</v>
      </c>
      <c r="I17" s="21" t="s">
        <v>28</v>
      </c>
      <c r="J17" s="22">
        <v>3120000.0</v>
      </c>
      <c r="K17" s="23">
        <f t="shared" si="1"/>
        <v>3120000</v>
      </c>
      <c r="L17" s="5"/>
      <c r="M17" s="5"/>
      <c r="N17" s="5"/>
      <c r="O17" s="5"/>
      <c r="P17" s="5"/>
      <c r="Q17" s="5"/>
      <c r="R17" s="5"/>
      <c r="S17" s="5"/>
      <c r="T17" s="5"/>
      <c r="U17" s="5"/>
      <c r="V17" s="5"/>
      <c r="W17" s="5"/>
      <c r="X17" s="5"/>
      <c r="Y17" s="5"/>
      <c r="Z17" s="5"/>
    </row>
    <row r="18">
      <c r="A18" s="14"/>
      <c r="B18" s="24"/>
      <c r="C18" s="25">
        <f>2360-5</f>
        <v>2355</v>
      </c>
      <c r="D18" s="25">
        <v>800.0</v>
      </c>
      <c r="E18" s="25">
        <v>135.0</v>
      </c>
      <c r="F18" s="18" t="s">
        <v>35</v>
      </c>
      <c r="G18" s="26" t="s">
        <v>30</v>
      </c>
      <c r="H18" s="20">
        <v>1.0</v>
      </c>
      <c r="I18" s="21" t="s">
        <v>28</v>
      </c>
      <c r="J18" s="22">
        <v>3120000.0</v>
      </c>
      <c r="K18" s="23">
        <f t="shared" si="1"/>
        <v>3120000</v>
      </c>
      <c r="L18" s="5"/>
      <c r="M18" s="5"/>
      <c r="N18" s="5"/>
      <c r="O18" s="5"/>
      <c r="P18" s="5"/>
      <c r="Q18" s="5"/>
      <c r="R18" s="5"/>
      <c r="S18" s="5"/>
      <c r="T18" s="5"/>
      <c r="U18" s="5"/>
      <c r="V18" s="5"/>
      <c r="W18" s="5"/>
      <c r="X18" s="5"/>
      <c r="Y18" s="5"/>
      <c r="Z18" s="5"/>
    </row>
    <row r="19">
      <c r="A19" s="14"/>
      <c r="B19" s="24"/>
      <c r="C19" s="28" t="s">
        <v>36</v>
      </c>
      <c r="D19" s="4"/>
      <c r="E19" s="4"/>
      <c r="F19" s="29"/>
      <c r="G19" s="29"/>
      <c r="H19" s="30"/>
      <c r="I19" s="30"/>
      <c r="J19" s="29"/>
      <c r="K19" s="31" t="s">
        <v>37</v>
      </c>
      <c r="L19" s="5"/>
      <c r="M19" s="5"/>
      <c r="N19" s="5"/>
      <c r="O19" s="5"/>
      <c r="P19" s="5"/>
      <c r="Q19" s="5"/>
      <c r="R19" s="5"/>
      <c r="S19" s="5"/>
      <c r="T19" s="5"/>
      <c r="U19" s="5"/>
      <c r="V19" s="5"/>
      <c r="W19" s="5"/>
      <c r="X19" s="5"/>
      <c r="Y19" s="5"/>
      <c r="Z19" s="5"/>
    </row>
    <row r="20">
      <c r="A20" s="14"/>
      <c r="B20" s="24"/>
      <c r="C20" s="32" t="s">
        <v>38</v>
      </c>
      <c r="D20" s="4"/>
      <c r="E20" s="4"/>
      <c r="F20" s="29"/>
      <c r="G20" s="29"/>
      <c r="H20" s="20">
        <v>1.0</v>
      </c>
      <c r="I20" s="21" t="s">
        <v>28</v>
      </c>
      <c r="J20" s="22">
        <v>550000.0</v>
      </c>
      <c r="K20" s="23">
        <f>J20*H20</f>
        <v>550000</v>
      </c>
      <c r="L20" s="5"/>
      <c r="M20" s="5"/>
      <c r="N20" s="5"/>
      <c r="O20" s="5"/>
      <c r="P20" s="5"/>
      <c r="Q20" s="5"/>
      <c r="R20" s="5"/>
      <c r="S20" s="5"/>
      <c r="T20" s="5"/>
      <c r="U20" s="5"/>
      <c r="V20" s="5"/>
      <c r="W20" s="5"/>
      <c r="X20" s="5"/>
      <c r="Y20" s="5"/>
      <c r="Z20" s="5"/>
    </row>
    <row r="21" ht="24.75" customHeight="1">
      <c r="A21" s="14"/>
      <c r="B21" s="24"/>
      <c r="C21" s="28" t="s">
        <v>39</v>
      </c>
      <c r="D21" s="4"/>
      <c r="E21" s="4"/>
      <c r="F21" s="33" t="s">
        <v>40</v>
      </c>
      <c r="G21" s="34"/>
      <c r="H21" s="21">
        <f>SUM(H12:H18)</f>
        <v>7</v>
      </c>
      <c r="I21" s="21" t="s">
        <v>28</v>
      </c>
      <c r="J21" s="29"/>
      <c r="K21" s="31" t="s">
        <v>37</v>
      </c>
      <c r="L21" s="5"/>
      <c r="M21" s="5"/>
      <c r="N21" s="5"/>
      <c r="O21" s="5"/>
      <c r="P21" s="5"/>
      <c r="Q21" s="5"/>
      <c r="R21" s="5"/>
      <c r="S21" s="5"/>
      <c r="T21" s="5"/>
      <c r="U21" s="5"/>
      <c r="V21" s="5"/>
      <c r="W21" s="5"/>
      <c r="X21" s="5"/>
      <c r="Y21" s="5"/>
      <c r="Z21" s="5"/>
    </row>
    <row r="22">
      <c r="A22" s="14"/>
      <c r="B22" s="24"/>
      <c r="C22" s="28" t="s">
        <v>41</v>
      </c>
      <c r="D22" s="4"/>
      <c r="E22" s="4"/>
      <c r="F22" s="29"/>
      <c r="G22" s="29"/>
      <c r="H22" s="30"/>
      <c r="I22" s="30"/>
      <c r="J22" s="29"/>
      <c r="K22" s="31" t="s">
        <v>37</v>
      </c>
      <c r="L22" s="5"/>
      <c r="M22" s="5"/>
      <c r="N22" s="5"/>
      <c r="O22" s="5"/>
      <c r="P22" s="5"/>
      <c r="Q22" s="5"/>
      <c r="R22" s="5"/>
      <c r="S22" s="5"/>
      <c r="T22" s="5"/>
      <c r="U22" s="5"/>
      <c r="V22" s="5"/>
      <c r="W22" s="5"/>
      <c r="X22" s="5"/>
      <c r="Y22" s="5"/>
      <c r="Z22" s="5"/>
    </row>
    <row r="23" ht="27.75" customHeight="1">
      <c r="A23" s="14"/>
      <c r="B23" s="24"/>
      <c r="C23" s="32" t="s">
        <v>42</v>
      </c>
      <c r="D23" s="4"/>
      <c r="E23" s="4"/>
      <c r="F23" s="34"/>
      <c r="G23" s="35" t="s">
        <v>43</v>
      </c>
      <c r="H23" s="20">
        <v>4.0</v>
      </c>
      <c r="I23" s="21" t="s">
        <v>28</v>
      </c>
      <c r="J23" s="23">
        <v>200000.0</v>
      </c>
      <c r="K23" s="23">
        <f>H23*J23</f>
        <v>800000</v>
      </c>
      <c r="L23" s="5"/>
      <c r="M23" s="5"/>
      <c r="N23" s="5"/>
      <c r="O23" s="5"/>
      <c r="P23" s="5"/>
      <c r="Q23" s="5"/>
      <c r="R23" s="5"/>
      <c r="S23" s="5"/>
      <c r="T23" s="5"/>
      <c r="U23" s="5"/>
      <c r="V23" s="5"/>
      <c r="W23" s="5"/>
      <c r="X23" s="5"/>
      <c r="Y23" s="5"/>
      <c r="Z23" s="5"/>
    </row>
    <row r="24">
      <c r="A24" s="14"/>
      <c r="B24" s="24"/>
      <c r="C24" s="32" t="s">
        <v>44</v>
      </c>
      <c r="D24" s="4"/>
      <c r="E24" s="4"/>
      <c r="F24" s="31" t="s">
        <v>45</v>
      </c>
      <c r="G24" s="29"/>
      <c r="H24" s="20">
        <v>4.0</v>
      </c>
      <c r="I24" s="21" t="s">
        <v>28</v>
      </c>
      <c r="J24" s="23" t="s">
        <v>46</v>
      </c>
      <c r="K24" s="36"/>
      <c r="L24" s="5"/>
      <c r="M24" s="5"/>
      <c r="N24" s="5"/>
      <c r="O24" s="5"/>
      <c r="P24" s="5"/>
      <c r="Q24" s="5"/>
      <c r="R24" s="5"/>
      <c r="S24" s="5"/>
      <c r="T24" s="5"/>
      <c r="U24" s="5"/>
      <c r="V24" s="5"/>
      <c r="W24" s="5"/>
      <c r="X24" s="5"/>
      <c r="Y24" s="5"/>
      <c r="Z24" s="5"/>
    </row>
    <row r="25">
      <c r="A25" s="14"/>
      <c r="B25" s="24"/>
      <c r="C25" s="37" t="s">
        <v>47</v>
      </c>
      <c r="D25" s="4"/>
      <c r="E25" s="4"/>
      <c r="F25" s="21" t="s">
        <v>48</v>
      </c>
      <c r="G25" s="29"/>
      <c r="H25" s="21">
        <f>7*3</f>
        <v>21</v>
      </c>
      <c r="I25" s="21" t="s">
        <v>49</v>
      </c>
      <c r="J25" s="38" t="s">
        <v>50</v>
      </c>
      <c r="K25" s="29"/>
      <c r="L25" s="5"/>
      <c r="M25" s="5"/>
      <c r="N25" s="5"/>
      <c r="O25" s="5"/>
      <c r="P25" s="5"/>
      <c r="Q25" s="5"/>
      <c r="R25" s="5"/>
      <c r="S25" s="5"/>
      <c r="T25" s="5"/>
      <c r="U25" s="5"/>
      <c r="V25" s="5"/>
      <c r="W25" s="5"/>
      <c r="X25" s="5"/>
      <c r="Y25" s="5"/>
      <c r="Z25" s="5"/>
    </row>
    <row r="26">
      <c r="A26" s="14"/>
      <c r="B26" s="24"/>
      <c r="C26" s="37" t="s">
        <v>51</v>
      </c>
      <c r="D26" s="4"/>
      <c r="E26" s="4"/>
      <c r="F26" s="29"/>
      <c r="G26" s="29"/>
      <c r="H26" s="20">
        <v>7.0</v>
      </c>
      <c r="I26" s="21" t="s">
        <v>28</v>
      </c>
      <c r="J26" s="22">
        <v>20000.0</v>
      </c>
      <c r="K26" s="23">
        <f t="shared" ref="K26:K27" si="2">J26*H26</f>
        <v>140000</v>
      </c>
      <c r="L26" s="5"/>
      <c r="M26" s="5"/>
      <c r="N26" s="5"/>
      <c r="O26" s="5"/>
      <c r="P26" s="5"/>
      <c r="Q26" s="5"/>
      <c r="R26" s="5"/>
      <c r="S26" s="5"/>
      <c r="T26" s="5"/>
      <c r="U26" s="5"/>
      <c r="V26" s="5"/>
      <c r="W26" s="5"/>
      <c r="X26" s="5"/>
      <c r="Y26" s="5"/>
      <c r="Z26" s="5"/>
    </row>
    <row r="27">
      <c r="A27" s="14"/>
      <c r="B27" s="24"/>
      <c r="C27" s="32" t="s">
        <v>52</v>
      </c>
      <c r="D27" s="4"/>
      <c r="E27" s="4"/>
      <c r="F27" s="29"/>
      <c r="G27" s="29"/>
      <c r="H27" s="20">
        <v>1.0</v>
      </c>
      <c r="I27" s="20" t="s">
        <v>53</v>
      </c>
      <c r="J27" s="22">
        <v>120000.0</v>
      </c>
      <c r="K27" s="23">
        <f t="shared" si="2"/>
        <v>120000</v>
      </c>
      <c r="L27" s="5"/>
      <c r="M27" s="5"/>
      <c r="N27" s="5"/>
      <c r="O27" s="5"/>
      <c r="P27" s="5"/>
      <c r="Q27" s="5"/>
      <c r="R27" s="5"/>
      <c r="S27" s="5"/>
      <c r="T27" s="5"/>
      <c r="U27" s="5"/>
      <c r="V27" s="5"/>
      <c r="W27" s="5"/>
      <c r="X27" s="5"/>
      <c r="Y27" s="5"/>
      <c r="Z27" s="5"/>
    </row>
    <row r="28">
      <c r="A28" s="14"/>
      <c r="B28" s="24"/>
      <c r="C28" s="37" t="s">
        <v>54</v>
      </c>
      <c r="D28" s="4"/>
      <c r="E28" s="4"/>
      <c r="F28" s="29"/>
      <c r="G28" s="29"/>
      <c r="H28" s="20">
        <v>7.0</v>
      </c>
      <c r="I28" s="21" t="s">
        <v>49</v>
      </c>
      <c r="J28" s="38" t="s">
        <v>55</v>
      </c>
      <c r="K28" s="29"/>
      <c r="L28" s="5"/>
      <c r="M28" s="5"/>
      <c r="N28" s="5"/>
      <c r="O28" s="5"/>
      <c r="P28" s="5"/>
      <c r="Q28" s="5"/>
      <c r="R28" s="5"/>
      <c r="S28" s="5"/>
      <c r="T28" s="5"/>
      <c r="U28" s="5"/>
      <c r="V28" s="5"/>
      <c r="W28" s="5"/>
      <c r="X28" s="5"/>
      <c r="Y28" s="5"/>
      <c r="Z28" s="5"/>
    </row>
    <row r="29">
      <c r="A29" s="14"/>
      <c r="B29" s="24"/>
      <c r="C29" s="37" t="s">
        <v>56</v>
      </c>
      <c r="D29" s="4"/>
      <c r="E29" s="4"/>
      <c r="F29" s="29"/>
      <c r="G29" s="29"/>
      <c r="H29" s="20">
        <v>3.0</v>
      </c>
      <c r="I29" s="21" t="s">
        <v>53</v>
      </c>
      <c r="J29" s="38" t="s">
        <v>55</v>
      </c>
      <c r="K29" s="29"/>
      <c r="L29" s="5"/>
      <c r="M29" s="5"/>
      <c r="N29" s="5"/>
      <c r="O29" s="5"/>
      <c r="P29" s="5"/>
      <c r="Q29" s="5"/>
      <c r="R29" s="5"/>
      <c r="S29" s="5"/>
      <c r="T29" s="5"/>
      <c r="U29" s="5"/>
      <c r="V29" s="5"/>
      <c r="W29" s="5"/>
      <c r="X29" s="5"/>
      <c r="Y29" s="5"/>
      <c r="Z29" s="5"/>
    </row>
    <row r="30">
      <c r="A30" s="14"/>
      <c r="B30" s="24"/>
      <c r="C30" s="28" t="s">
        <v>57</v>
      </c>
      <c r="D30" s="4"/>
      <c r="E30" s="4"/>
      <c r="F30" s="29"/>
      <c r="G30" s="29"/>
      <c r="H30" s="20">
        <v>7.0</v>
      </c>
      <c r="I30" s="21" t="s">
        <v>28</v>
      </c>
      <c r="J30" s="23" t="s">
        <v>58</v>
      </c>
      <c r="K30" s="36"/>
      <c r="L30" s="5"/>
      <c r="M30" s="5"/>
      <c r="N30" s="5"/>
      <c r="O30" s="5"/>
      <c r="P30" s="5"/>
      <c r="Q30" s="5"/>
      <c r="R30" s="5"/>
      <c r="S30" s="5"/>
      <c r="T30" s="5"/>
      <c r="U30" s="5"/>
      <c r="V30" s="5"/>
      <c r="W30" s="5"/>
      <c r="X30" s="5"/>
      <c r="Y30" s="5"/>
      <c r="Z30" s="5"/>
    </row>
    <row r="31">
      <c r="A31" s="14"/>
      <c r="B31" s="24"/>
      <c r="C31" s="28" t="s">
        <v>59</v>
      </c>
      <c r="D31" s="4"/>
      <c r="E31" s="4"/>
      <c r="F31" s="29"/>
      <c r="G31" s="29"/>
      <c r="H31" s="21">
        <v>1.0</v>
      </c>
      <c r="I31" s="21" t="s">
        <v>60</v>
      </c>
      <c r="J31" s="39">
        <v>800000.0</v>
      </c>
      <c r="K31" s="39">
        <v>800000.0</v>
      </c>
      <c r="L31" s="5"/>
      <c r="M31" s="5"/>
      <c r="N31" s="5"/>
      <c r="O31" s="5"/>
      <c r="P31" s="5"/>
      <c r="Q31" s="5"/>
      <c r="R31" s="5"/>
      <c r="S31" s="5"/>
      <c r="T31" s="5"/>
      <c r="U31" s="5"/>
      <c r="V31" s="5"/>
      <c r="W31" s="5"/>
      <c r="X31" s="5"/>
      <c r="Y31" s="5"/>
      <c r="Z31" s="5"/>
    </row>
    <row r="32">
      <c r="A32" s="14"/>
      <c r="B32" s="40" t="s">
        <v>61</v>
      </c>
      <c r="C32" s="4"/>
      <c r="D32" s="4"/>
      <c r="E32" s="4"/>
      <c r="F32" s="4"/>
      <c r="G32" s="2"/>
      <c r="H32" s="41">
        <v>7.0</v>
      </c>
      <c r="I32" s="31" t="s">
        <v>28</v>
      </c>
      <c r="J32" s="42">
        <f>SUM(K12:K31)</f>
        <v>24050000</v>
      </c>
      <c r="K32" s="2"/>
      <c r="L32" s="43"/>
      <c r="M32" s="5"/>
      <c r="N32" s="5"/>
      <c r="O32" s="5"/>
      <c r="P32" s="5"/>
      <c r="Q32" s="5"/>
      <c r="R32" s="5"/>
      <c r="S32" s="5"/>
      <c r="T32" s="5"/>
      <c r="U32" s="5"/>
      <c r="V32" s="5"/>
      <c r="W32" s="5"/>
      <c r="X32" s="5"/>
      <c r="Y32" s="5"/>
      <c r="Z32" s="5"/>
    </row>
    <row r="33">
      <c r="A33" s="44">
        <v>2.0</v>
      </c>
      <c r="B33" s="45" t="s">
        <v>62</v>
      </c>
      <c r="C33" s="4"/>
      <c r="D33" s="4"/>
      <c r="E33" s="4"/>
      <c r="F33" s="4"/>
      <c r="G33" s="2"/>
      <c r="H33" s="41">
        <v>7.0</v>
      </c>
      <c r="I33" s="31" t="s">
        <v>28</v>
      </c>
      <c r="J33" s="46">
        <f>J32*8%</f>
        <v>1924000</v>
      </c>
      <c r="K33" s="2"/>
      <c r="L33" s="5"/>
      <c r="M33" s="5"/>
      <c r="N33" s="5"/>
      <c r="O33" s="5"/>
      <c r="P33" s="5"/>
      <c r="Q33" s="5"/>
      <c r="R33" s="5"/>
      <c r="S33" s="5"/>
      <c r="T33" s="5"/>
      <c r="U33" s="5"/>
      <c r="V33" s="5"/>
      <c r="W33" s="5"/>
      <c r="X33" s="5"/>
      <c r="Y33" s="5"/>
      <c r="Z33" s="5"/>
    </row>
    <row r="34">
      <c r="A34" s="47"/>
      <c r="B34" s="48" t="s">
        <v>63</v>
      </c>
      <c r="C34" s="4"/>
      <c r="D34" s="4"/>
      <c r="E34" s="4"/>
      <c r="F34" s="4"/>
      <c r="G34" s="2"/>
      <c r="H34" s="49">
        <v>7.0</v>
      </c>
      <c r="I34" s="50" t="s">
        <v>28</v>
      </c>
      <c r="J34" s="51">
        <f>J32+J33</f>
        <v>25974000</v>
      </c>
      <c r="K34" s="2"/>
      <c r="L34" s="43"/>
      <c r="M34" s="5"/>
      <c r="N34" s="5"/>
      <c r="O34" s="5"/>
      <c r="P34" s="5"/>
      <c r="Q34" s="5"/>
      <c r="R34" s="5"/>
      <c r="S34" s="5"/>
      <c r="T34" s="5"/>
      <c r="U34" s="5"/>
      <c r="V34" s="5"/>
      <c r="W34" s="5"/>
      <c r="X34" s="5"/>
      <c r="Y34" s="5"/>
      <c r="Z34" s="5"/>
    </row>
    <row r="35">
      <c r="A35" s="52">
        <v>3.0</v>
      </c>
      <c r="B35" s="53" t="s">
        <v>64</v>
      </c>
      <c r="C35" s="4"/>
      <c r="D35" s="4"/>
      <c r="E35" s="4"/>
      <c r="F35" s="4"/>
      <c r="G35" s="4"/>
      <c r="H35" s="4"/>
      <c r="I35" s="4"/>
      <c r="J35" s="4"/>
      <c r="K35" s="2"/>
      <c r="L35" s="5"/>
      <c r="M35" s="5"/>
      <c r="N35" s="5"/>
      <c r="O35" s="5"/>
      <c r="P35" s="5"/>
      <c r="Q35" s="5"/>
      <c r="R35" s="5"/>
      <c r="S35" s="5"/>
      <c r="T35" s="5"/>
      <c r="U35" s="5"/>
      <c r="V35" s="5"/>
      <c r="W35" s="5"/>
      <c r="X35" s="5"/>
      <c r="Y35" s="5"/>
      <c r="Z35" s="5"/>
    </row>
    <row r="36">
      <c r="A36" s="52">
        <v>4.0</v>
      </c>
      <c r="B36" s="54" t="s">
        <v>65</v>
      </c>
      <c r="C36" s="4"/>
      <c r="D36" s="4"/>
      <c r="E36" s="4"/>
      <c r="F36" s="4"/>
      <c r="G36" s="4"/>
      <c r="H36" s="4"/>
      <c r="I36" s="4"/>
      <c r="J36" s="4"/>
      <c r="K36" s="2"/>
      <c r="L36" s="5"/>
      <c r="M36" s="5"/>
      <c r="N36" s="5"/>
      <c r="O36" s="5"/>
      <c r="P36" s="5"/>
      <c r="Q36" s="5"/>
      <c r="R36" s="5"/>
      <c r="S36" s="5"/>
      <c r="T36" s="5"/>
      <c r="U36" s="5"/>
      <c r="V36" s="5"/>
      <c r="W36" s="5"/>
      <c r="X36" s="5"/>
      <c r="Y36" s="5"/>
      <c r="Z36" s="5"/>
    </row>
    <row r="37">
      <c r="A37" s="52">
        <v>5.0</v>
      </c>
      <c r="B37" s="37" t="s">
        <v>66</v>
      </c>
      <c r="C37" s="4"/>
      <c r="D37" s="4"/>
      <c r="E37" s="2"/>
      <c r="F37" s="54" t="s">
        <v>67</v>
      </c>
      <c r="G37" s="4"/>
      <c r="H37" s="4"/>
      <c r="I37" s="4"/>
      <c r="J37" s="4"/>
      <c r="K37" s="2"/>
      <c r="L37" s="5"/>
      <c r="M37" s="5"/>
      <c r="N37" s="5"/>
      <c r="O37" s="5"/>
      <c r="P37" s="5"/>
      <c r="Q37" s="5"/>
      <c r="R37" s="5"/>
      <c r="S37" s="5"/>
      <c r="T37" s="5"/>
      <c r="U37" s="5"/>
      <c r="V37" s="5"/>
      <c r="W37" s="5"/>
      <c r="X37" s="5"/>
      <c r="Y37" s="5"/>
      <c r="Z37" s="5"/>
    </row>
    <row r="38">
      <c r="A38" s="55">
        <v>6.0</v>
      </c>
      <c r="B38" s="54" t="s">
        <v>68</v>
      </c>
      <c r="C38" s="4"/>
      <c r="D38" s="4"/>
      <c r="E38" s="2"/>
      <c r="F38" s="54" t="s">
        <v>69</v>
      </c>
      <c r="G38" s="4"/>
      <c r="H38" s="4"/>
      <c r="I38" s="4"/>
      <c r="J38" s="4"/>
      <c r="K38" s="2"/>
      <c r="L38" s="5"/>
      <c r="M38" s="5"/>
      <c r="N38" s="5"/>
      <c r="O38" s="5"/>
      <c r="P38" s="5"/>
      <c r="Q38" s="5"/>
      <c r="R38" s="5"/>
      <c r="S38" s="5"/>
      <c r="T38" s="5"/>
      <c r="U38" s="5"/>
      <c r="V38" s="5"/>
      <c r="W38" s="5"/>
      <c r="X38" s="5"/>
      <c r="Y38" s="5"/>
      <c r="Z38" s="5"/>
    </row>
    <row r="39">
      <c r="A39" s="56" t="s">
        <v>70</v>
      </c>
      <c r="B39" s="57"/>
      <c r="C39" s="57"/>
      <c r="D39" s="57"/>
      <c r="E39" s="57"/>
      <c r="F39" s="57"/>
      <c r="G39" s="57"/>
      <c r="H39" s="57"/>
      <c r="I39" s="57"/>
      <c r="J39" s="57"/>
      <c r="K39" s="58"/>
      <c r="L39" s="5"/>
      <c r="M39" s="5"/>
      <c r="N39" s="5"/>
      <c r="O39" s="5"/>
      <c r="P39" s="5"/>
      <c r="Q39" s="5"/>
      <c r="R39" s="5"/>
      <c r="S39" s="5"/>
      <c r="T39" s="5"/>
      <c r="U39" s="5"/>
      <c r="V39" s="5"/>
      <c r="W39" s="5"/>
      <c r="X39" s="5"/>
      <c r="Y39" s="5"/>
      <c r="Z39" s="5"/>
    </row>
    <row r="40">
      <c r="A40" s="24"/>
      <c r="K40" s="59"/>
      <c r="L40" s="5"/>
      <c r="M40" s="5"/>
      <c r="N40" s="5"/>
      <c r="O40" s="5"/>
      <c r="P40" s="5"/>
      <c r="Q40" s="5"/>
      <c r="R40" s="5"/>
      <c r="S40" s="5"/>
      <c r="T40" s="5"/>
      <c r="U40" s="5"/>
      <c r="V40" s="5"/>
      <c r="W40" s="5"/>
      <c r="X40" s="5"/>
      <c r="Y40" s="5"/>
      <c r="Z40" s="5"/>
    </row>
    <row r="41">
      <c r="A41" s="24"/>
      <c r="K41" s="59"/>
      <c r="L41" s="5"/>
      <c r="M41" s="5"/>
      <c r="N41" s="5"/>
      <c r="O41" s="5"/>
      <c r="P41" s="5"/>
      <c r="Q41" s="5"/>
      <c r="R41" s="5"/>
      <c r="S41" s="5"/>
      <c r="T41" s="5"/>
      <c r="U41" s="5"/>
      <c r="V41" s="5"/>
      <c r="W41" s="5"/>
      <c r="X41" s="5"/>
      <c r="Y41" s="5"/>
      <c r="Z41" s="5"/>
    </row>
    <row r="42">
      <c r="A42" s="24"/>
      <c r="K42" s="59"/>
      <c r="L42" s="5"/>
      <c r="M42" s="5"/>
      <c r="N42" s="5"/>
      <c r="O42" s="5"/>
      <c r="P42" s="5"/>
      <c r="Q42" s="5"/>
      <c r="R42" s="5"/>
      <c r="S42" s="5"/>
      <c r="T42" s="5"/>
      <c r="U42" s="5"/>
      <c r="V42" s="5"/>
      <c r="W42" s="5"/>
      <c r="X42" s="5"/>
      <c r="Y42" s="5"/>
      <c r="Z42" s="5"/>
    </row>
    <row r="43">
      <c r="A43" s="24"/>
      <c r="K43" s="59"/>
      <c r="L43" s="5"/>
      <c r="M43" s="5"/>
      <c r="N43" s="5"/>
      <c r="O43" s="5"/>
      <c r="P43" s="5"/>
      <c r="Q43" s="5"/>
      <c r="R43" s="5"/>
      <c r="S43" s="5"/>
      <c r="T43" s="5"/>
      <c r="U43" s="5"/>
      <c r="V43" s="5"/>
      <c r="W43" s="5"/>
      <c r="X43" s="5"/>
      <c r="Y43" s="5"/>
      <c r="Z43" s="5"/>
    </row>
    <row r="44">
      <c r="A44" s="24"/>
      <c r="K44" s="59"/>
      <c r="L44" s="5"/>
      <c r="M44" s="5"/>
      <c r="N44" s="5"/>
      <c r="O44" s="5"/>
      <c r="P44" s="5"/>
      <c r="Q44" s="5"/>
      <c r="R44" s="5"/>
      <c r="S44" s="5"/>
      <c r="T44" s="5"/>
      <c r="U44" s="5"/>
      <c r="V44" s="5"/>
      <c r="W44" s="5"/>
      <c r="X44" s="5"/>
      <c r="Y44" s="5"/>
      <c r="Z44" s="5"/>
    </row>
    <row r="45">
      <c r="A45" s="24"/>
      <c r="K45" s="59"/>
      <c r="L45" s="5"/>
      <c r="M45" s="5"/>
      <c r="N45" s="5"/>
      <c r="O45" s="5"/>
      <c r="P45" s="5"/>
      <c r="Q45" s="5"/>
      <c r="R45" s="5"/>
      <c r="S45" s="5"/>
      <c r="T45" s="5"/>
      <c r="U45" s="5"/>
      <c r="V45" s="5"/>
      <c r="W45" s="5"/>
      <c r="X45" s="5"/>
      <c r="Y45" s="5"/>
      <c r="Z45" s="5"/>
    </row>
    <row r="46">
      <c r="A46" s="24"/>
      <c r="K46" s="59"/>
      <c r="L46" s="5"/>
      <c r="M46" s="5"/>
      <c r="N46" s="5"/>
      <c r="O46" s="5"/>
      <c r="P46" s="5"/>
      <c r="Q46" s="5"/>
      <c r="R46" s="5"/>
      <c r="S46" s="5"/>
      <c r="T46" s="5"/>
      <c r="U46" s="5"/>
      <c r="V46" s="5"/>
      <c r="W46" s="5"/>
      <c r="X46" s="5"/>
      <c r="Y46" s="5"/>
      <c r="Z46" s="5"/>
    </row>
    <row r="47">
      <c r="A47" s="24"/>
      <c r="K47" s="59"/>
      <c r="L47" s="5"/>
      <c r="M47" s="5"/>
      <c r="N47" s="5"/>
      <c r="O47" s="5"/>
      <c r="P47" s="5"/>
      <c r="Q47" s="5"/>
      <c r="R47" s="5"/>
      <c r="S47" s="5"/>
      <c r="T47" s="5"/>
      <c r="U47" s="5"/>
      <c r="V47" s="5"/>
      <c r="W47" s="5"/>
      <c r="X47" s="5"/>
      <c r="Y47" s="5"/>
      <c r="Z47" s="5"/>
    </row>
    <row r="48">
      <c r="A48" s="24"/>
      <c r="K48" s="59"/>
      <c r="L48" s="5"/>
      <c r="M48" s="5"/>
      <c r="N48" s="5"/>
      <c r="O48" s="5"/>
      <c r="P48" s="5"/>
      <c r="Q48" s="5"/>
      <c r="R48" s="5"/>
      <c r="S48" s="5"/>
      <c r="T48" s="5"/>
      <c r="U48" s="5"/>
      <c r="V48" s="5"/>
      <c r="W48" s="5"/>
      <c r="X48" s="5"/>
      <c r="Y48" s="5"/>
      <c r="Z48" s="5"/>
    </row>
    <row r="49">
      <c r="A49" s="60"/>
      <c r="B49" s="61"/>
      <c r="C49" s="61"/>
      <c r="D49" s="61"/>
      <c r="E49" s="61"/>
      <c r="F49" s="61"/>
      <c r="G49" s="61"/>
      <c r="H49" s="61"/>
      <c r="I49" s="61"/>
      <c r="J49" s="61"/>
      <c r="K49" s="62"/>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53">
    <mergeCell ref="C28:E28"/>
    <mergeCell ref="C29:E29"/>
    <mergeCell ref="C30:E30"/>
    <mergeCell ref="C31:E31"/>
    <mergeCell ref="B32:G32"/>
    <mergeCell ref="B33:G33"/>
    <mergeCell ref="B34:G34"/>
    <mergeCell ref="B10:B11"/>
    <mergeCell ref="A33:A34"/>
    <mergeCell ref="C10:E10"/>
    <mergeCell ref="C27:E27"/>
    <mergeCell ref="A5:E5"/>
    <mergeCell ref="A6:E6"/>
    <mergeCell ref="A7:E7"/>
    <mergeCell ref="A8:E8"/>
    <mergeCell ref="A10:A11"/>
    <mergeCell ref="A12:A32"/>
    <mergeCell ref="B12:B31"/>
    <mergeCell ref="F6:K6"/>
    <mergeCell ref="F7:K7"/>
    <mergeCell ref="F8:K8"/>
    <mergeCell ref="A9:K9"/>
    <mergeCell ref="A1:B1"/>
    <mergeCell ref="C1:K1"/>
    <mergeCell ref="A2:K2"/>
    <mergeCell ref="A3:K3"/>
    <mergeCell ref="A4:E4"/>
    <mergeCell ref="F4:K4"/>
    <mergeCell ref="F5:K5"/>
    <mergeCell ref="F10:F11"/>
    <mergeCell ref="G10:G11"/>
    <mergeCell ref="H10:H11"/>
    <mergeCell ref="I10:I11"/>
    <mergeCell ref="J10:J11"/>
    <mergeCell ref="K10:K11"/>
    <mergeCell ref="C19:E19"/>
    <mergeCell ref="C20:E20"/>
    <mergeCell ref="C21:E21"/>
    <mergeCell ref="C22:E22"/>
    <mergeCell ref="C23:E23"/>
    <mergeCell ref="C24:E24"/>
    <mergeCell ref="B37:E37"/>
    <mergeCell ref="F37:K37"/>
    <mergeCell ref="B38:E38"/>
    <mergeCell ref="F38:K38"/>
    <mergeCell ref="A39:K49"/>
    <mergeCell ref="C25:E25"/>
    <mergeCell ref="C26:E26"/>
    <mergeCell ref="J32:K32"/>
    <mergeCell ref="J33:K33"/>
    <mergeCell ref="J34:K34"/>
    <mergeCell ref="B35:K35"/>
    <mergeCell ref="B36:K36"/>
  </mergeCells>
  <drawing r:id="rId1"/>
</worksheet>
</file>