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<sst xmlns="http://schemas.openxmlformats.org/spreadsheetml/2006/main" count="62" uniqueCount="62">
  <si>
    <t xml:space="preserve">Fitness and Yoga Online System</t>
  </si>
  <si>
    <t xml:space="preserve">Team 3</t>
  </si>
  <si>
    <t xml:space="preserve">Estimates Report</t>
  </si>
  <si>
    <t xml:space="preserve">Task ID.</t>
  </si>
  <si>
    <t xml:space="preserve">Task name</t>
  </si>
  <si>
    <t xml:space="preserve">S1</t>
  </si>
  <si>
    <t xml:space="preserve">S2</t>
  </si>
  <si>
    <t xml:space="preserve">S3</t>
  </si>
  <si>
    <t xml:space="preserve">S4</t>
  </si>
  <si>
    <t xml:space="preserve">BEST CASE</t>
  </si>
  <si>
    <t xml:space="preserve">MOST LIKELY</t>
  </si>
  <si>
    <t xml:space="preserve">WORST CASE</t>
  </si>
  <si>
    <t xml:space="preserve">WA</t>
  </si>
  <si>
    <t xml:space="preserve">STD DEV</t>
  </si>
  <si>
    <t xml:space="preserve">Initialization</t>
  </si>
  <si>
    <t xml:space="preserve">Requirement Document</t>
  </si>
  <si>
    <t xml:space="preserve">Analysic and Design Document</t>
  </si>
  <si>
    <t xml:space="preserve">4.1.1</t>
  </si>
  <si>
    <t xml:space="preserve">Login </t>
  </si>
  <si>
    <t xml:space="preserve">4.1.2</t>
  </si>
  <si>
    <t xml:space="preserve">Logout</t>
  </si>
  <si>
    <t xml:space="preserve">4.1.3</t>
  </si>
  <si>
    <t xml:space="preserve">Account Information Management</t>
  </si>
  <si>
    <t xml:space="preserve">4.2.1</t>
  </si>
  <si>
    <t xml:space="preserve">Feedback Management</t>
  </si>
  <si>
    <t xml:space="preserve">4.2.2</t>
  </si>
  <si>
    <t xml:space="preserve">Contact supporter</t>
  </si>
  <si>
    <t xml:space="preserve">4.2.3.1</t>
  </si>
  <si>
    <t xml:space="preserve">Notification For Calendar</t>
  </si>
  <si>
    <t xml:space="preserve">4.2.3.2</t>
  </si>
  <si>
    <t xml:space="preserve">Notification For Payment Deadline</t>
  </si>
  <si>
    <t xml:space="preserve">4.2.4.1</t>
  </si>
  <si>
    <t xml:space="preserve">Insert Staff Info</t>
  </si>
  <si>
    <t xml:space="preserve">4.2.4.2</t>
  </si>
  <si>
    <t xml:space="preserve">Update Staff Info</t>
  </si>
  <si>
    <t xml:space="preserve">4.2.4.3</t>
  </si>
  <si>
    <t xml:space="preserve">Delete Staff Info</t>
  </si>
  <si>
    <t xml:space="preserve">4.2.5.1</t>
  </si>
  <si>
    <t xml:space="preserve">Insert Trainer Info</t>
  </si>
  <si>
    <t xml:space="preserve">4.2.5.2</t>
  </si>
  <si>
    <t xml:space="preserve">Update Trainer Info</t>
  </si>
  <si>
    <t xml:space="preserve">4.2.5.3</t>
  </si>
  <si>
    <t xml:space="preserve">Delete Trainer Info</t>
  </si>
  <si>
    <t xml:space="preserve">4.2.6.1</t>
  </si>
  <si>
    <t xml:space="preserve">Insert Trainee Info</t>
  </si>
  <si>
    <t xml:space="preserve">4.2.6.2</t>
  </si>
  <si>
    <t xml:space="preserve">Update Trainee Info</t>
  </si>
  <si>
    <t xml:space="preserve">4.2.6.3</t>
  </si>
  <si>
    <t xml:space="preserve">Delete Trainee Info</t>
  </si>
  <si>
    <t xml:space="preserve">4.3.1</t>
  </si>
  <si>
    <t xml:space="preserve">Staff Salaray Management</t>
  </si>
  <si>
    <t xml:space="preserve">4.3.2</t>
  </si>
  <si>
    <t xml:space="preserve">Calendar Management</t>
  </si>
  <si>
    <t xml:space="preserve">4.3.3</t>
  </si>
  <si>
    <t xml:space="preserve">Register Couse</t>
  </si>
  <si>
    <t xml:space="preserve">4.3.4</t>
  </si>
  <si>
    <t xml:space="preserve">Abort Course</t>
  </si>
  <si>
    <t xml:space="preserve">4.3.5</t>
  </si>
  <si>
    <t xml:space="preserve">Fees Management</t>
  </si>
  <si>
    <t xml:space="preserve">Testing</t>
  </si>
  <si>
    <t xml:space="preserve">Deployment and Service</t>
  </si>
  <si>
    <t xml:space="preserve">Close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</si>
</sst>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b val="true"/>
      <sz val="11"/>
      <color rgb="FFFFFFFF"/>
      <name val="Arial"/>
      <family val="2"/>
    </font>
    <font>
      <sz val="10"/>
      <name val="Lucida Sans"/>
      <family val="2"/>
    </font>
    <font>
      <b val="true"/>
      <sz val="12"/>
      <color rgb="FFFFFFFF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3366"/>
        <bgColor rgb="FF3333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3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_BuiltIn_Note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/>
  <cols>
    <col collapsed="false" hidden="false" max="1" min="1" style="1" width="7.68367346938776"/>
    <col collapsed="false" hidden="false" max="2" min="2" style="0" width="51.7397959183674"/>
    <col collapsed="false" hidden="false" max="3" min="3" style="0" width="11.1122448979592"/>
    <col collapsed="false" hidden="false" max="4" min="4" style="0" width="10.9795918367347"/>
    <col collapsed="false" hidden="false" max="5" min="5" style="0" width="10.5663265306122"/>
    <col collapsed="false" hidden="false" max="6" min="6" style="0" width="10.8418367346939"/>
    <col collapsed="false" hidden="false" max="7" min="7" style="0" width="14.1377551020408"/>
    <col collapsed="false" hidden="false" max="8" min="8" style="0" width="16.75"/>
    <col collapsed="false" hidden="false" max="9" min="9" style="0" width="17.2959183673469"/>
    <col collapsed="false" hidden="false" max="10" min="10" style="0" width="9.85204081632653"/>
    <col collapsed="false" hidden="false" max="11" min="11" style="0" width="8.23469387755102"/>
    <col collapsed="false" hidden="false" max="12" min="12" style="0" width="7.96428571428571"/>
    <col collapsed="false" hidden="false" max="13" min="13" style="0" width="8.10204081632653"/>
    <col collapsed="false" hidden="false" max="14" min="14" style="0" width="11.6632653061225"/>
    <col collapsed="false" hidden="false" max="1025" min="15" style="0" width="9.85204081632653"/>
  </cols>
  <sheetData>
    <row r="1" customFormat="false" ht="21.7" hidden="false" customHeight="false" outlineLevel="0" collapsed="false">
      <c r="A1" s="2" t="s">
        <v>0</v>
      </c>
      <c r="B1" s="3"/>
      <c r="C1" s="3"/>
      <c r="D1" s="3"/>
      <c r="E1" s="3"/>
      <c r="G1" s="3"/>
      <c r="O1" s="4" t="s">
        <v>1</v>
      </c>
    </row>
    <row r="2" customFormat="false" ht="17" hidden="false" customHeight="false" outlineLevel="0" collapsed="false">
      <c r="A2" s="5" t="s">
        <v>2</v>
      </c>
      <c r="B2" s="3"/>
      <c r="C2" s="3"/>
      <c r="D2" s="3"/>
      <c r="E2" s="3"/>
      <c r="F2" s="3"/>
      <c r="G2" s="3"/>
    </row>
    <row r="3" customFormat="false" ht="17" hidden="false" customHeight="false" outlineLevel="0" collapsed="false">
      <c r="A3" s="5"/>
      <c r="B3" s="3"/>
      <c r="C3" s="3"/>
      <c r="D3" s="3"/>
      <c r="E3" s="3"/>
      <c r="F3" s="3"/>
      <c r="G3" s="3"/>
    </row>
    <row r="4" customFormat="false" ht="17" hidden="false" customHeight="false" outlineLevel="0" collapsed="false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9" t="n">
        <v>0.8</v>
      </c>
      <c r="L4" s="9" t="n">
        <v>0.9</v>
      </c>
      <c r="M4" s="9" t="n">
        <v>0.99</v>
      </c>
      <c r="N4" s="7" t="s">
        <v>13</v>
      </c>
    </row>
    <row r="5" customFormat="false" ht="15.8" hidden="false" customHeight="false" outlineLevel="0" collapsed="false">
      <c r="A5" s="10" t="n">
        <v>1</v>
      </c>
      <c r="B5" s="11" t="s">
        <v>14</v>
      </c>
      <c r="C5" s="12" t="n">
        <v>5</v>
      </c>
      <c r="D5" s="12" t="n">
        <v>5</v>
      </c>
      <c r="E5" s="12" t="n">
        <v>5</v>
      </c>
      <c r="F5" s="12" t="n">
        <v>5</v>
      </c>
      <c r="G5" s="13" t="n">
        <f aca="false">AVERAGE(C5,D5,E5,F5)*0.75</f>
        <v>3.75</v>
      </c>
      <c r="H5" s="13" t="n">
        <f aca="false">AVERAGE(C5:F5)</f>
        <v>5</v>
      </c>
      <c r="I5" s="13" t="n">
        <f aca="false">AVERAGE(C5:F5)*1.75</f>
        <v>8.75</v>
      </c>
      <c r="J5" s="13" t="n">
        <f aca="false">(G5+H5*4+I5)/6</f>
        <v>5.41666666666667</v>
      </c>
      <c r="K5" s="13" t="n">
        <f aca="false">J5+N5*0.84</f>
        <v>6.11666666666667</v>
      </c>
      <c r="L5" s="13" t="n">
        <f aca="false">J5+N5*1.28</f>
        <v>6.48333333333333</v>
      </c>
      <c r="M5" s="13" t="n">
        <f aca="false">J5+N5*2.33</f>
        <v>7.35833333333333</v>
      </c>
      <c r="N5" s="13" t="n">
        <f aca="false">(I5-G5)/6</f>
        <v>0.833333333333333</v>
      </c>
    </row>
    <row r="6" customFormat="false" ht="15.8" hidden="false" customHeight="false" outlineLevel="0" collapsed="false">
      <c r="A6" s="10" t="n">
        <v>2</v>
      </c>
      <c r="B6" s="11" t="s">
        <v>15</v>
      </c>
      <c r="C6" s="12" t="n">
        <v>7</v>
      </c>
      <c r="D6" s="12" t="n">
        <v>7</v>
      </c>
      <c r="E6" s="12" t="n">
        <v>8</v>
      </c>
      <c r="F6" s="12" t="n">
        <v>6</v>
      </c>
      <c r="G6" s="13" t="n">
        <f aca="false">AVERAGE(C6,D6,E6,F6)*0.75</f>
        <v>5.25</v>
      </c>
      <c r="H6" s="13" t="n">
        <f aca="false">AVERAGE(C6:F6)</f>
        <v>7</v>
      </c>
      <c r="I6" s="13" t="n">
        <f aca="false">AVERAGE(C6:F6)*1.75</f>
        <v>12.25</v>
      </c>
      <c r="J6" s="13" t="n">
        <f aca="false">(G6+H6*4+I6)/6</f>
        <v>7.58333333333333</v>
      </c>
      <c r="K6" s="13" t="n">
        <f aca="false">J6+N6*0.84</f>
        <v>8.56333333333333</v>
      </c>
      <c r="L6" s="13" t="n">
        <f aca="false">J6+N6*1.28</f>
        <v>9.07666666666667</v>
      </c>
      <c r="M6" s="13" t="n">
        <f aca="false">J6+N6*2.33</f>
        <v>10.3016666666667</v>
      </c>
      <c r="N6" s="13" t="n">
        <f aca="false">(I6-G6)/6</f>
        <v>1.16666666666667</v>
      </c>
    </row>
    <row r="7" customFormat="false" ht="15.8" hidden="false" customHeight="false" outlineLevel="0" collapsed="false">
      <c r="A7" s="10" t="n">
        <v>3</v>
      </c>
      <c r="B7" s="11" t="s">
        <v>16</v>
      </c>
      <c r="C7" s="12" t="n">
        <v>5</v>
      </c>
      <c r="D7" s="12" t="n">
        <v>5</v>
      </c>
      <c r="E7" s="12" t="n">
        <v>4</v>
      </c>
      <c r="F7" s="12" t="n">
        <v>5</v>
      </c>
      <c r="G7" s="13" t="n">
        <f aca="false">AVERAGE(C7,D7,E7,F7)*0.75</f>
        <v>3.5625</v>
      </c>
      <c r="H7" s="13" t="n">
        <f aca="false">AVERAGE(C7:F7)</f>
        <v>4.75</v>
      </c>
      <c r="I7" s="13" t="n">
        <f aca="false">AVERAGE(C7:F7)*1.75</f>
        <v>8.3125</v>
      </c>
      <c r="J7" s="13" t="n">
        <f aca="false">(G7+H7*4+I7)/6</f>
        <v>5.14583333333333</v>
      </c>
      <c r="K7" s="13" t="n">
        <f aca="false">J7+N7*0.84</f>
        <v>5.81083333333333</v>
      </c>
      <c r="L7" s="13" t="n">
        <f aca="false">J7+N7*1.28</f>
        <v>6.15916666666667</v>
      </c>
      <c r="M7" s="13" t="n">
        <f aca="false">J7+N7*2.33</f>
        <v>6.99041666666667</v>
      </c>
      <c r="N7" s="13" t="n">
        <f aca="false">(I7-G7)/6</f>
        <v>0.791666666666667</v>
      </c>
    </row>
    <row r="8" customFormat="false" ht="15.8" hidden="false" customHeight="false" outlineLevel="0" collapsed="false">
      <c r="A8" s="10" t="s">
        <v>17</v>
      </c>
      <c r="B8" s="11" t="s">
        <v>18</v>
      </c>
      <c r="C8" s="12" t="n">
        <v>3</v>
      </c>
      <c r="D8" s="12" t="n">
        <v>3</v>
      </c>
      <c r="E8" s="12" t="n">
        <v>2</v>
      </c>
      <c r="F8" s="12" t="n">
        <v>3</v>
      </c>
      <c r="G8" s="13" t="n">
        <f aca="false">AVERAGE(C8,D8,E8,F8)*0.75</f>
        <v>2.0625</v>
      </c>
      <c r="H8" s="13" t="n">
        <f aca="false">AVERAGE(C8:F8)</f>
        <v>2.75</v>
      </c>
      <c r="I8" s="13" t="n">
        <f aca="false">AVERAGE(C8:F8)*1.75</f>
        <v>4.8125</v>
      </c>
      <c r="J8" s="13" t="n">
        <f aca="false">(G8+H8*4+I8)/6</f>
        <v>2.97916666666667</v>
      </c>
      <c r="K8" s="13" t="n">
        <f aca="false">J8+N8*0.84</f>
        <v>3.36416666666667</v>
      </c>
      <c r="L8" s="13" t="n">
        <f aca="false">J8+N8*1.28</f>
        <v>3.56583333333333</v>
      </c>
      <c r="M8" s="13" t="n">
        <f aca="false">J8+N8*2.33</f>
        <v>4.04708333333333</v>
      </c>
      <c r="N8" s="13" t="n">
        <f aca="false">(I8-G8)/6</f>
        <v>0.458333333333333</v>
      </c>
    </row>
    <row r="9" customFormat="false" ht="16.5" hidden="false" customHeight="true" outlineLevel="0" collapsed="false">
      <c r="A9" s="10" t="s">
        <v>19</v>
      </c>
      <c r="B9" s="11" t="s">
        <v>20</v>
      </c>
      <c r="C9" s="12" t="n">
        <v>2</v>
      </c>
      <c r="D9" s="12" t="n">
        <v>1</v>
      </c>
      <c r="E9" s="12" t="n">
        <v>1</v>
      </c>
      <c r="F9" s="12" t="n">
        <v>2</v>
      </c>
      <c r="G9" s="13" t="n">
        <f aca="false">AVERAGE(C9,D9,E9,F9)*0.75</f>
        <v>1.125</v>
      </c>
      <c r="H9" s="13" t="n">
        <f aca="false">AVERAGE(C9:F9)</f>
        <v>1.5</v>
      </c>
      <c r="I9" s="13" t="n">
        <f aca="false">AVERAGE(C9:F9)*1.75</f>
        <v>2.625</v>
      </c>
      <c r="J9" s="13" t="n">
        <f aca="false">(G9+H9*4+I9)/6</f>
        <v>1.625</v>
      </c>
      <c r="K9" s="13" t="n">
        <f aca="false">J9+N9*0.84</f>
        <v>1.835</v>
      </c>
      <c r="L9" s="13" t="n">
        <f aca="false">J9+N9*1.28</f>
        <v>1.945</v>
      </c>
      <c r="M9" s="13" t="n">
        <f aca="false">J9+N9*2.33</f>
        <v>2.2075</v>
      </c>
      <c r="N9" s="13" t="n">
        <f aca="false">(I9-G9)/6</f>
        <v>0.25</v>
      </c>
    </row>
    <row r="10" customFormat="false" ht="15.8" hidden="false" customHeight="false" outlineLevel="0" collapsed="false">
      <c r="A10" s="10" t="s">
        <v>21</v>
      </c>
      <c r="B10" s="11" t="s">
        <v>22</v>
      </c>
      <c r="C10" s="12" t="n">
        <v>15</v>
      </c>
      <c r="D10" s="12" t="n">
        <v>12</v>
      </c>
      <c r="E10" s="12" t="n">
        <v>12</v>
      </c>
      <c r="F10" s="12" t="n">
        <v>14</v>
      </c>
      <c r="G10" s="13" t="n">
        <f aca="false">AVERAGE(C10,D10,E10,F10)*0.75</f>
        <v>9.9375</v>
      </c>
      <c r="H10" s="13" t="n">
        <f aca="false">AVERAGE(C10:F10)</f>
        <v>13.25</v>
      </c>
      <c r="I10" s="13" t="n">
        <f aca="false">AVERAGE(C10:F10)*1.75</f>
        <v>23.1875</v>
      </c>
      <c r="J10" s="13" t="n">
        <f aca="false">(G10+H10*4+I10)/6</f>
        <v>14.3541666666667</v>
      </c>
      <c r="K10" s="13" t="n">
        <f aca="false">J10+N10*0.84</f>
        <v>16.2091666666667</v>
      </c>
      <c r="L10" s="13" t="n">
        <f aca="false">J10+N10*1.28</f>
        <v>17.1808333333333</v>
      </c>
      <c r="M10" s="13" t="n">
        <f aca="false">J10+N10*2.33</f>
        <v>19.4995833333333</v>
      </c>
      <c r="N10" s="13" t="n">
        <f aca="false">(I10-G10)/6</f>
        <v>2.20833333333333</v>
      </c>
    </row>
    <row r="11" customFormat="false" ht="15.8" hidden="false" customHeight="false" outlineLevel="0" collapsed="false">
      <c r="A11" s="10" t="s">
        <v>23</v>
      </c>
      <c r="B11" s="11" t="s">
        <v>24</v>
      </c>
      <c r="C11" s="12" t="n">
        <v>10</v>
      </c>
      <c r="D11" s="12" t="n">
        <v>10</v>
      </c>
      <c r="E11" s="12" t="n">
        <v>9</v>
      </c>
      <c r="F11" s="12" t="n">
        <v>9</v>
      </c>
      <c r="G11" s="13" t="n">
        <f aca="false">AVERAGE(C11,D11,E11,F11)*0.75</f>
        <v>7.125</v>
      </c>
      <c r="H11" s="13" t="n">
        <f aca="false">AVERAGE(C11:F11)</f>
        <v>9.5</v>
      </c>
      <c r="I11" s="13" t="n">
        <f aca="false">AVERAGE(C11:F11)*1.75</f>
        <v>16.625</v>
      </c>
      <c r="J11" s="13" t="n">
        <f aca="false">(G11+H11*4+I11)/6</f>
        <v>10.2916666666667</v>
      </c>
      <c r="K11" s="13" t="n">
        <f aca="false">J11+N11*0.84</f>
        <v>11.6216666666667</v>
      </c>
      <c r="L11" s="13" t="n">
        <f aca="false">J11+N11*1.28</f>
        <v>12.3183333333333</v>
      </c>
      <c r="M11" s="13" t="n">
        <f aca="false">J11+N11*2.33</f>
        <v>13.9808333333333</v>
      </c>
      <c r="N11" s="13" t="n">
        <f aca="false">(I11-G11)/6</f>
        <v>1.58333333333333</v>
      </c>
    </row>
    <row r="12" customFormat="false" ht="15.8" hidden="false" customHeight="false" outlineLevel="0" collapsed="false">
      <c r="A12" s="10" t="s">
        <v>25</v>
      </c>
      <c r="B12" s="11" t="s">
        <v>26</v>
      </c>
      <c r="C12" s="12" t="n">
        <v>8</v>
      </c>
      <c r="D12" s="12" t="n">
        <v>8</v>
      </c>
      <c r="E12" s="12" t="n">
        <v>7</v>
      </c>
      <c r="F12" s="12" t="n">
        <v>6</v>
      </c>
      <c r="G12" s="13" t="n">
        <f aca="false">AVERAGE(C12,D12,E12,F12)*0.75</f>
        <v>5.4375</v>
      </c>
      <c r="H12" s="13" t="n">
        <f aca="false">AVERAGE(C12:F12)</f>
        <v>7.25</v>
      </c>
      <c r="I12" s="13" t="n">
        <f aca="false">AVERAGE(C12:F12)*1.75</f>
        <v>12.6875</v>
      </c>
      <c r="J12" s="13" t="n">
        <f aca="false">(G12+H12*4+I12)/6</f>
        <v>7.85416666666667</v>
      </c>
      <c r="K12" s="13" t="n">
        <f aca="false">J12+N12*0.84</f>
        <v>8.86916666666667</v>
      </c>
      <c r="L12" s="13" t="n">
        <f aca="false">J12+N12*1.28</f>
        <v>9.40083333333333</v>
      </c>
      <c r="M12" s="13" t="n">
        <f aca="false">J12+N12*2.33</f>
        <v>10.6695833333333</v>
      </c>
      <c r="N12" s="13" t="n">
        <f aca="false">(I12-G12)/6</f>
        <v>1.20833333333333</v>
      </c>
    </row>
    <row r="13" customFormat="false" ht="15.8" hidden="false" customHeight="false" outlineLevel="0" collapsed="false">
      <c r="A13" s="10" t="s">
        <v>27</v>
      </c>
      <c r="B13" s="11" t="s">
        <v>28</v>
      </c>
      <c r="C13" s="12" t="n">
        <v>10</v>
      </c>
      <c r="D13" s="12" t="n">
        <v>9</v>
      </c>
      <c r="E13" s="12" t="n">
        <v>9</v>
      </c>
      <c r="F13" s="12" t="n">
        <v>8</v>
      </c>
      <c r="G13" s="13" t="n">
        <f aca="false">AVERAGE(C13,D13,E13,F13)*0.75</f>
        <v>6.75</v>
      </c>
      <c r="H13" s="13" t="n">
        <f aca="false">AVERAGE(C13:F13)</f>
        <v>9</v>
      </c>
      <c r="I13" s="13" t="n">
        <f aca="false">AVERAGE(C13:F13)*1.75</f>
        <v>15.75</v>
      </c>
      <c r="J13" s="13" t="n">
        <f aca="false">(G13+H13*4+I13)/6</f>
        <v>9.75</v>
      </c>
      <c r="K13" s="13" t="n">
        <f aca="false">J13+N13*0.84</f>
        <v>11.01</v>
      </c>
      <c r="L13" s="13" t="n">
        <f aca="false">J13+N13*1.28</f>
        <v>11.67</v>
      </c>
      <c r="M13" s="13" t="n">
        <f aca="false">J13+N13*2.33</f>
        <v>13.245</v>
      </c>
      <c r="N13" s="13" t="n">
        <f aca="false">(I13-G13)/6</f>
        <v>1.5</v>
      </c>
    </row>
    <row r="14" customFormat="false" ht="15.8" hidden="false" customHeight="false" outlineLevel="0" collapsed="false">
      <c r="A14" s="10" t="s">
        <v>29</v>
      </c>
      <c r="B14" s="11" t="s">
        <v>30</v>
      </c>
      <c r="C14" s="12" t="n">
        <v>10</v>
      </c>
      <c r="D14" s="12" t="n">
        <v>11</v>
      </c>
      <c r="E14" s="12" t="n">
        <v>14</v>
      </c>
      <c r="F14" s="12" t="n">
        <v>8</v>
      </c>
      <c r="G14" s="13" t="n">
        <f aca="false">AVERAGE(C14,D14,E14,F14)*0.75</f>
        <v>8.0625</v>
      </c>
      <c r="H14" s="13" t="n">
        <f aca="false">AVERAGE(C14:F14)</f>
        <v>10.75</v>
      </c>
      <c r="I14" s="13" t="n">
        <f aca="false">AVERAGE(C14:F14)*1.75</f>
        <v>18.8125</v>
      </c>
      <c r="J14" s="13" t="n">
        <f aca="false">(G14+H14*4+I14)/6</f>
        <v>11.6458333333333</v>
      </c>
      <c r="K14" s="13" t="n">
        <f aca="false">J14+N14*0.84</f>
        <v>13.1508333333333</v>
      </c>
      <c r="L14" s="13" t="n">
        <f aca="false">J14+N14*1.28</f>
        <v>13.9391666666667</v>
      </c>
      <c r="M14" s="13" t="n">
        <f aca="false">J14+N14*2.33</f>
        <v>15.8204166666667</v>
      </c>
      <c r="N14" s="13" t="n">
        <f aca="false">(I14-G14)/6</f>
        <v>1.79166666666667</v>
      </c>
    </row>
    <row r="15" customFormat="false" ht="15.8" hidden="false" customHeight="false" outlineLevel="0" collapsed="false">
      <c r="A15" s="0" t="s">
        <v>31</v>
      </c>
      <c r="B15" s="14" t="s">
        <v>32</v>
      </c>
      <c r="C15" s="12" t="n">
        <v>3</v>
      </c>
      <c r="D15" s="12" t="n">
        <v>2</v>
      </c>
      <c r="E15" s="12" t="n">
        <v>3</v>
      </c>
      <c r="F15" s="12" t="n">
        <v>3</v>
      </c>
      <c r="G15" s="13" t="n">
        <f aca="false">AVERAGE(C15,D15,E15,F15)*0.75</f>
        <v>2.0625</v>
      </c>
      <c r="H15" s="13" t="n">
        <f aca="false">AVERAGE(C15:F15)</f>
        <v>2.75</v>
      </c>
      <c r="I15" s="13" t="n">
        <f aca="false">AVERAGE(C15:F15)*1.75</f>
        <v>4.8125</v>
      </c>
      <c r="J15" s="13" t="n">
        <f aca="false">(G15+H15*4+I15)/6</f>
        <v>2.97916666666667</v>
      </c>
      <c r="K15" s="13" t="n">
        <f aca="false">J15+N15*0.84</f>
        <v>3.36416666666667</v>
      </c>
      <c r="L15" s="13" t="n">
        <f aca="false">J15+N15*1.28</f>
        <v>3.56583333333333</v>
      </c>
      <c r="M15" s="13" t="n">
        <f aca="false">J15+N15*2.33</f>
        <v>4.04708333333333</v>
      </c>
      <c r="N15" s="13" t="n">
        <f aca="false">(I15-G15)/6</f>
        <v>0.458333333333333</v>
      </c>
    </row>
    <row r="16" customFormat="false" ht="15.8" hidden="false" customHeight="false" outlineLevel="0" collapsed="false">
      <c r="A16" s="0" t="s">
        <v>33</v>
      </c>
      <c r="B16" s="11" t="s">
        <v>34</v>
      </c>
      <c r="C16" s="12" t="n">
        <v>4</v>
      </c>
      <c r="D16" s="12" t="n">
        <v>3</v>
      </c>
      <c r="E16" s="12" t="n">
        <v>2</v>
      </c>
      <c r="F16" s="12" t="n">
        <v>3</v>
      </c>
      <c r="G16" s="13" t="n">
        <f aca="false">AVERAGE(C16,D16,E16,F16)*0.75</f>
        <v>2.25</v>
      </c>
      <c r="H16" s="13" t="n">
        <f aca="false">AVERAGE(C16:F16)</f>
        <v>3</v>
      </c>
      <c r="I16" s="13" t="n">
        <f aca="false">AVERAGE(C16:F16)*1.75</f>
        <v>5.25</v>
      </c>
      <c r="J16" s="15" t="n">
        <f aca="false">(G16+H16*4+I16)/6</f>
        <v>3.25</v>
      </c>
      <c r="K16" s="13" t="n">
        <f aca="false">J16+N16*0.84</f>
        <v>3.67</v>
      </c>
      <c r="L16" s="13" t="n">
        <f aca="false">J16+N16*1.28</f>
        <v>3.89</v>
      </c>
      <c r="M16" s="13" t="n">
        <f aca="false">J16+N16*2.33</f>
        <v>4.415</v>
      </c>
      <c r="N16" s="13" t="n">
        <f aca="false">(I16-G16)/6</f>
        <v>0.5</v>
      </c>
    </row>
    <row r="17" customFormat="false" ht="15.8" hidden="false" customHeight="false" outlineLevel="0" collapsed="false">
      <c r="A17" s="0" t="s">
        <v>35</v>
      </c>
      <c r="B17" s="12" t="s">
        <v>36</v>
      </c>
      <c r="C17" s="12" t="n">
        <v>3</v>
      </c>
      <c r="D17" s="12" t="n">
        <v>2</v>
      </c>
      <c r="E17" s="12" t="n">
        <v>2</v>
      </c>
      <c r="F17" s="12" t="n">
        <v>3</v>
      </c>
      <c r="G17" s="13" t="n">
        <f aca="false">AVERAGE(C17,D17,E17,F17)*0.75</f>
        <v>1.875</v>
      </c>
      <c r="H17" s="13" t="n">
        <f aca="false">AVERAGE(C17:F17)</f>
        <v>2.5</v>
      </c>
      <c r="I17" s="13" t="n">
        <f aca="false">AVERAGE(C17:F17)*1.75</f>
        <v>4.375</v>
      </c>
      <c r="J17" s="15" t="n">
        <f aca="false">(G17+H17*4+I17)/6</f>
        <v>2.70833333333333</v>
      </c>
      <c r="K17" s="13" t="n">
        <f aca="false">J17+N17*0.84</f>
        <v>3.05833333333333</v>
      </c>
      <c r="L17" s="13" t="n">
        <f aca="false">J17+N17*1.28</f>
        <v>3.24166666666667</v>
      </c>
      <c r="M17" s="13" t="n">
        <f aca="false">J17+N17*2.33</f>
        <v>3.67916666666667</v>
      </c>
      <c r="N17" s="13" t="n">
        <f aca="false">(I17-G17)/6</f>
        <v>0.416666666666667</v>
      </c>
    </row>
    <row r="18" customFormat="false" ht="15.8" hidden="false" customHeight="false" outlineLevel="0" collapsed="false">
      <c r="A18" s="10" t="s">
        <v>37</v>
      </c>
      <c r="B18" s="14" t="s">
        <v>38</v>
      </c>
      <c r="C18" s="12" t="n">
        <v>5</v>
      </c>
      <c r="D18" s="12" t="n">
        <v>2</v>
      </c>
      <c r="E18" s="12" t="n">
        <v>4</v>
      </c>
      <c r="F18" s="12" t="n">
        <v>4</v>
      </c>
      <c r="G18" s="13" t="n">
        <f aca="false">AVERAGE(C18,D18,E18,F18)*0.75</f>
        <v>2.8125</v>
      </c>
      <c r="H18" s="13" t="n">
        <f aca="false">AVERAGE(C18:F18)</f>
        <v>3.75</v>
      </c>
      <c r="I18" s="13" t="n">
        <f aca="false">AVERAGE(C18:F18)*1.75</f>
        <v>6.5625</v>
      </c>
      <c r="J18" s="15" t="n">
        <f aca="false">(G18+H18*4+I18)/6</f>
        <v>4.0625</v>
      </c>
      <c r="K18" s="13" t="n">
        <f aca="false">J18+N18*0.84</f>
        <v>4.5875</v>
      </c>
      <c r="L18" s="13" t="n">
        <f aca="false">J18+N18*1.28</f>
        <v>4.8625</v>
      </c>
      <c r="M18" s="13" t="n">
        <f aca="false">J18+N18*2.33</f>
        <v>5.51875</v>
      </c>
      <c r="N18" s="13" t="n">
        <f aca="false">(I18-G18)/6</f>
        <v>0.625</v>
      </c>
    </row>
    <row r="19" customFormat="false" ht="15.8" hidden="false" customHeight="false" outlineLevel="0" collapsed="false">
      <c r="A19" s="10" t="s">
        <v>39</v>
      </c>
      <c r="B19" s="11" t="s">
        <v>40</v>
      </c>
      <c r="C19" s="12" t="n">
        <v>3</v>
      </c>
      <c r="D19" s="12" t="n">
        <v>5</v>
      </c>
      <c r="E19" s="12" t="n">
        <v>7</v>
      </c>
      <c r="F19" s="12" t="n">
        <v>6</v>
      </c>
      <c r="G19" s="13" t="n">
        <f aca="false">AVERAGE(C19,D19,E19,F19)*0.75</f>
        <v>3.9375</v>
      </c>
      <c r="H19" s="13" t="n">
        <f aca="false">AVERAGE(C19:F19)</f>
        <v>5.25</v>
      </c>
      <c r="I19" s="13" t="n">
        <f aca="false">AVERAGE(C19:F19)*1.75</f>
        <v>9.1875</v>
      </c>
      <c r="J19" s="15" t="n">
        <f aca="false">(G19+H19*4+I19)/6</f>
        <v>5.6875</v>
      </c>
      <c r="K19" s="13" t="n">
        <f aca="false">J19+N19*0.84</f>
        <v>6.4225</v>
      </c>
      <c r="L19" s="13" t="n">
        <f aca="false">J19+N19*1.28</f>
        <v>6.8075</v>
      </c>
      <c r="M19" s="13" t="n">
        <f aca="false">J19+N19*2.33</f>
        <v>7.72625</v>
      </c>
      <c r="N19" s="13" t="n">
        <f aca="false">(I19-G19)/6</f>
        <v>0.875</v>
      </c>
    </row>
    <row r="20" customFormat="false" ht="15.8" hidden="false" customHeight="false" outlineLevel="0" collapsed="false">
      <c r="A20" s="10" t="s">
        <v>41</v>
      </c>
      <c r="B20" s="12" t="s">
        <v>42</v>
      </c>
      <c r="C20" s="12" t="n">
        <v>2</v>
      </c>
      <c r="D20" s="12" t="n">
        <v>5</v>
      </c>
      <c r="E20" s="12" t="n">
        <v>5</v>
      </c>
      <c r="F20" s="12" t="n">
        <v>3</v>
      </c>
      <c r="G20" s="13" t="n">
        <f aca="false">AVERAGE(C20,D20,E20,F20)*0.75</f>
        <v>2.8125</v>
      </c>
      <c r="H20" s="13" t="n">
        <f aca="false">AVERAGE(C20:F20)</f>
        <v>3.75</v>
      </c>
      <c r="I20" s="13" t="n">
        <f aca="false">AVERAGE(C20:F20)*1.75</f>
        <v>6.5625</v>
      </c>
      <c r="J20" s="15" t="n">
        <f aca="false">(G20+H20*4+I20)/6</f>
        <v>4.0625</v>
      </c>
      <c r="K20" s="13" t="n">
        <f aca="false">J20+N20*0.84</f>
        <v>4.5875</v>
      </c>
      <c r="L20" s="13" t="n">
        <f aca="false">J20+N20*1.28</f>
        <v>4.8625</v>
      </c>
      <c r="M20" s="13" t="n">
        <f aca="false">J20+N20*2.33</f>
        <v>5.51875</v>
      </c>
      <c r="N20" s="13" t="n">
        <f aca="false">(I20-G20)/6</f>
        <v>0.625</v>
      </c>
    </row>
    <row r="21" customFormat="false" ht="15.8" hidden="false" customHeight="false" outlineLevel="0" collapsed="false">
      <c r="A21" s="0" t="s">
        <v>43</v>
      </c>
      <c r="B21" s="14" t="s">
        <v>44</v>
      </c>
      <c r="C21" s="12" t="n">
        <v>3</v>
      </c>
      <c r="D21" s="12" t="n">
        <v>4</v>
      </c>
      <c r="E21" s="12" t="n">
        <v>4</v>
      </c>
      <c r="F21" s="12" t="n">
        <v>3</v>
      </c>
      <c r="G21" s="13" t="n">
        <f aca="false">AVERAGE(C21,D21,E21,F21)*0.75</f>
        <v>2.625</v>
      </c>
      <c r="H21" s="13" t="n">
        <f aca="false">AVERAGE(C21:F21)</f>
        <v>3.5</v>
      </c>
      <c r="I21" s="13" t="n">
        <f aca="false">AVERAGE(C21:F21)*1.75</f>
        <v>6.125</v>
      </c>
      <c r="J21" s="15" t="n">
        <f aca="false">(G21+H21*4+I21)/6</f>
        <v>3.79166666666667</v>
      </c>
      <c r="K21" s="13" t="n">
        <f aca="false">J21+N21*0.84</f>
        <v>4.28166666666667</v>
      </c>
      <c r="L21" s="13" t="n">
        <f aca="false">J21+N21*1.28</f>
        <v>4.53833333333333</v>
      </c>
      <c r="M21" s="13" t="n">
        <f aca="false">J21+N21*2.33</f>
        <v>5.15083333333333</v>
      </c>
      <c r="N21" s="13" t="n">
        <f aca="false">(I21-G21)/6</f>
        <v>0.583333333333333</v>
      </c>
    </row>
    <row r="22" customFormat="false" ht="15.8" hidden="false" customHeight="false" outlineLevel="0" collapsed="false">
      <c r="A22" s="0" t="s">
        <v>45</v>
      </c>
      <c r="B22" s="11" t="s">
        <v>46</v>
      </c>
      <c r="C22" s="12" t="n">
        <v>3</v>
      </c>
      <c r="D22" s="12" t="n">
        <v>3</v>
      </c>
      <c r="E22" s="12" t="n">
        <v>4</v>
      </c>
      <c r="F22" s="12" t="n">
        <v>4</v>
      </c>
      <c r="G22" s="13" t="n">
        <f aca="false">AVERAGE(C22,D22,E22,F22)*0.75</f>
        <v>2.625</v>
      </c>
      <c r="H22" s="13" t="n">
        <f aca="false">AVERAGE(C22:F22)</f>
        <v>3.5</v>
      </c>
      <c r="I22" s="13" t="n">
        <f aca="false">AVERAGE(C22:F22)*1.75</f>
        <v>6.125</v>
      </c>
      <c r="J22" s="15" t="n">
        <f aca="false">(G22+H22*4+I22)/6</f>
        <v>3.79166666666667</v>
      </c>
      <c r="K22" s="13" t="n">
        <f aca="false">J22+N22*0.84</f>
        <v>4.28166666666667</v>
      </c>
      <c r="L22" s="13" t="n">
        <f aca="false">J22+N22*1.28</f>
        <v>4.53833333333333</v>
      </c>
      <c r="M22" s="13" t="n">
        <f aca="false">J22+N22*2.33</f>
        <v>5.15083333333333</v>
      </c>
      <c r="N22" s="13" t="n">
        <f aca="false">(I22-G22)/6</f>
        <v>0.583333333333333</v>
      </c>
    </row>
    <row r="23" customFormat="false" ht="15.8" hidden="false" customHeight="false" outlineLevel="0" collapsed="false">
      <c r="A23" s="0" t="s">
        <v>47</v>
      </c>
      <c r="B23" s="12" t="s">
        <v>48</v>
      </c>
      <c r="C23" s="12" t="n">
        <v>5</v>
      </c>
      <c r="D23" s="12" t="n">
        <v>5</v>
      </c>
      <c r="E23" s="12" t="n">
        <v>6</v>
      </c>
      <c r="F23" s="12" t="n">
        <v>3</v>
      </c>
      <c r="G23" s="13" t="n">
        <f aca="false">AVERAGE(C23,D23,E23,F23)*0.75</f>
        <v>3.5625</v>
      </c>
      <c r="H23" s="13" t="n">
        <f aca="false">AVERAGE(C23:F23)</f>
        <v>4.75</v>
      </c>
      <c r="I23" s="13" t="n">
        <f aca="false">AVERAGE(C23:F23)*1.75</f>
        <v>8.3125</v>
      </c>
      <c r="J23" s="15" t="n">
        <f aca="false">(G23+H23*4+I23)/6</f>
        <v>5.14583333333333</v>
      </c>
      <c r="K23" s="13" t="n">
        <f aca="false">J23+N23*0.84</f>
        <v>5.81083333333333</v>
      </c>
      <c r="L23" s="13" t="n">
        <f aca="false">J23+N23*1.28</f>
        <v>6.15916666666667</v>
      </c>
      <c r="M23" s="13" t="n">
        <f aca="false">J23+N23*2.33</f>
        <v>6.99041666666667</v>
      </c>
      <c r="N23" s="13" t="n">
        <f aca="false">(I23-G23)/6</f>
        <v>0.791666666666667</v>
      </c>
    </row>
    <row r="24" customFormat="false" ht="15.8" hidden="false" customHeight="false" outlineLevel="0" collapsed="false">
      <c r="A24" s="0" t="s">
        <v>49</v>
      </c>
      <c r="B24" s="12" t="s">
        <v>50</v>
      </c>
      <c r="C24" s="12" t="n">
        <v>8</v>
      </c>
      <c r="D24" s="12" t="n">
        <v>9</v>
      </c>
      <c r="E24" s="12" t="n">
        <v>6</v>
      </c>
      <c r="F24" s="12" t="n">
        <v>9</v>
      </c>
      <c r="G24" s="13" t="n">
        <f aca="false">AVERAGE(C24,D24,E24,F24)*0.75</f>
        <v>6</v>
      </c>
      <c r="H24" s="13" t="n">
        <f aca="false">AVERAGE(C24:F24)</f>
        <v>8</v>
      </c>
      <c r="I24" s="13" t="n">
        <f aca="false">AVERAGE(C24:F24)*1.75</f>
        <v>14</v>
      </c>
      <c r="J24" s="15" t="n">
        <f aca="false">(G24+H24*4+I24)/6</f>
        <v>8.66666666666667</v>
      </c>
      <c r="K24" s="13" t="n">
        <f aca="false">J24+N24*0.84</f>
        <v>9.78666666666667</v>
      </c>
      <c r="L24" s="13" t="n">
        <f aca="false">J24+N24*1.28</f>
        <v>10.3733333333333</v>
      </c>
      <c r="M24" s="13" t="n">
        <f aca="false">J24+N24*2.33</f>
        <v>11.7733333333333</v>
      </c>
      <c r="N24" s="13" t="n">
        <f aca="false">(I24-G24)/6</f>
        <v>1.33333333333333</v>
      </c>
    </row>
    <row r="25" customFormat="false" ht="15.8" hidden="false" customHeight="false" outlineLevel="0" collapsed="false">
      <c r="A25" s="0" t="s">
        <v>51</v>
      </c>
      <c r="B25" s="12" t="s">
        <v>52</v>
      </c>
      <c r="C25" s="12" t="n">
        <v>11</v>
      </c>
      <c r="D25" s="12" t="n">
        <v>11</v>
      </c>
      <c r="E25" s="12" t="n">
        <v>9</v>
      </c>
      <c r="F25" s="12" t="n">
        <v>12</v>
      </c>
      <c r="G25" s="13" t="n">
        <f aca="false">AVERAGE(C25,D25,E25,F25)*0.75</f>
        <v>8.0625</v>
      </c>
      <c r="H25" s="13" t="n">
        <f aca="false">AVERAGE(C25:F25)</f>
        <v>10.75</v>
      </c>
      <c r="I25" s="13" t="n">
        <f aca="false">AVERAGE(C25:F25)*1.75</f>
        <v>18.8125</v>
      </c>
      <c r="J25" s="15" t="n">
        <f aca="false">(G25+H25*4+I25)/6</f>
        <v>11.6458333333333</v>
      </c>
      <c r="K25" s="13" t="n">
        <f aca="false">J25+N25*0.84</f>
        <v>13.1508333333333</v>
      </c>
      <c r="L25" s="13" t="n">
        <f aca="false">J25+N25*1.28</f>
        <v>13.9391666666667</v>
      </c>
      <c r="M25" s="13" t="n">
        <f aca="false">J25+N25*2.33</f>
        <v>15.8204166666667</v>
      </c>
      <c r="N25" s="13" t="n">
        <f aca="false">(I25-G25)/6</f>
        <v>1.79166666666667</v>
      </c>
    </row>
    <row r="26" customFormat="false" ht="15.8" hidden="false" customHeight="false" outlineLevel="0" collapsed="false">
      <c r="A26" s="0" t="s">
        <v>53</v>
      </c>
      <c r="B26" s="12" t="s">
        <v>54</v>
      </c>
      <c r="C26" s="12" t="n">
        <v>5</v>
      </c>
      <c r="D26" s="12" t="n">
        <v>5</v>
      </c>
      <c r="E26" s="12" t="n">
        <v>6</v>
      </c>
      <c r="F26" s="12" t="n">
        <v>6</v>
      </c>
      <c r="G26" s="13" t="n">
        <f aca="false">AVERAGE(C26,D26,E26,F26)*0.75</f>
        <v>4.125</v>
      </c>
      <c r="H26" s="13" t="n">
        <f aca="false">AVERAGE(C26:F26)</f>
        <v>5.5</v>
      </c>
      <c r="I26" s="13" t="n">
        <f aca="false">AVERAGE(C26:F26)*1.75</f>
        <v>9.625</v>
      </c>
      <c r="J26" s="15" t="n">
        <f aca="false">(G26+H26*4+I26)/6</f>
        <v>5.95833333333333</v>
      </c>
      <c r="K26" s="13" t="n">
        <f aca="false">J26+N26*0.84</f>
        <v>6.72833333333333</v>
      </c>
      <c r="L26" s="13" t="n">
        <f aca="false">J26+N26*1.28</f>
        <v>7.13166666666667</v>
      </c>
      <c r="M26" s="13" t="n">
        <f aca="false">J26+N26*2.33</f>
        <v>8.09416666666667</v>
      </c>
      <c r="N26" s="13" t="n">
        <f aca="false">(I26-G26)/6</f>
        <v>0.916666666666667</v>
      </c>
    </row>
    <row r="27" customFormat="false" ht="15.8" hidden="false" customHeight="false" outlineLevel="0" collapsed="false">
      <c r="A27" s="0" t="s">
        <v>55</v>
      </c>
      <c r="B27" s="12" t="s">
        <v>56</v>
      </c>
      <c r="C27" s="12" t="n">
        <v>3</v>
      </c>
      <c r="D27" s="12" t="n">
        <v>4</v>
      </c>
      <c r="E27" s="12" t="n">
        <v>3</v>
      </c>
      <c r="F27" s="12" t="n">
        <v>3</v>
      </c>
      <c r="G27" s="13" t="n">
        <f aca="false">AVERAGE(C27,D27,E27,F27)*0.75</f>
        <v>2.4375</v>
      </c>
      <c r="H27" s="13" t="n">
        <f aca="false">AVERAGE(C27:F27)</f>
        <v>3.25</v>
      </c>
      <c r="I27" s="13" t="n">
        <f aca="false">AVERAGE(C27:F27)*1.75</f>
        <v>5.6875</v>
      </c>
      <c r="J27" s="15" t="n">
        <f aca="false">(G27+H27*4+I27)/6</f>
        <v>3.52083333333333</v>
      </c>
      <c r="K27" s="13" t="n">
        <f aca="false">J27+N27*0.84</f>
        <v>3.97583333333333</v>
      </c>
      <c r="L27" s="13" t="n">
        <f aca="false">J27+N27*1.28</f>
        <v>4.21416666666667</v>
      </c>
      <c r="M27" s="13" t="n">
        <f aca="false">J27+N27*2.33</f>
        <v>4.78291666666667</v>
      </c>
      <c r="N27" s="13" t="n">
        <f aca="false">(I27-G27)/6</f>
        <v>0.541666666666667</v>
      </c>
    </row>
    <row r="28" customFormat="false" ht="15.8" hidden="false" customHeight="false" outlineLevel="0" collapsed="false">
      <c r="A28" s="0" t="s">
        <v>57</v>
      </c>
      <c r="B28" s="12" t="s">
        <v>58</v>
      </c>
      <c r="C28" s="12" t="n">
        <v>8</v>
      </c>
      <c r="D28" s="12" t="n">
        <v>8</v>
      </c>
      <c r="E28" s="12" t="n">
        <v>5</v>
      </c>
      <c r="F28" s="12" t="n">
        <v>7</v>
      </c>
      <c r="G28" s="13" t="n">
        <f aca="false">AVERAGE(C28,D28,E28,F28)*0.75</f>
        <v>5.25</v>
      </c>
      <c r="H28" s="13" t="n">
        <f aca="false">AVERAGE(C28:F28)</f>
        <v>7</v>
      </c>
      <c r="I28" s="13" t="n">
        <f aca="false">AVERAGE(C28:F28)*1.75</f>
        <v>12.25</v>
      </c>
      <c r="J28" s="15" t="n">
        <f aca="false">(G28+H28*4+I28)/6</f>
        <v>7.58333333333333</v>
      </c>
      <c r="K28" s="13" t="n">
        <f aca="false">J28+N28*0.84</f>
        <v>8.56333333333333</v>
      </c>
      <c r="L28" s="13" t="n">
        <f aca="false">J28+N28*1.28</f>
        <v>9.07666666666667</v>
      </c>
      <c r="M28" s="13" t="n">
        <f aca="false">J28+N28*2.33</f>
        <v>10.3016666666667</v>
      </c>
      <c r="N28" s="13" t="n">
        <f aca="false">(I28-G28)/6</f>
        <v>1.16666666666667</v>
      </c>
    </row>
    <row r="29" customFormat="false" ht="15.8" hidden="false" customHeight="false" outlineLevel="0" collapsed="false">
      <c r="A29" s="10" t="n">
        <v>5</v>
      </c>
      <c r="B29" s="11" t="s">
        <v>59</v>
      </c>
      <c r="C29" s="12" t="n">
        <v>10</v>
      </c>
      <c r="D29" s="12" t="n">
        <v>10</v>
      </c>
      <c r="E29" s="12" t="n">
        <v>9</v>
      </c>
      <c r="F29" s="12" t="n">
        <v>9</v>
      </c>
      <c r="G29" s="13" t="n">
        <f aca="false">AVERAGE(C29,D29,E29,F29)*0.75</f>
        <v>7.125</v>
      </c>
      <c r="H29" s="13" t="n">
        <f aca="false">AVERAGE(C29:F29)</f>
        <v>9.5</v>
      </c>
      <c r="I29" s="13" t="n">
        <f aca="false">AVERAGE(C29:F29)*1.75</f>
        <v>16.625</v>
      </c>
      <c r="J29" s="13" t="n">
        <f aca="false">(G29+H29*4+I29)/6</f>
        <v>10.2916666666667</v>
      </c>
      <c r="K29" s="13" t="n">
        <f aca="false">J29+N29*0.84</f>
        <v>11.6216666666667</v>
      </c>
      <c r="L29" s="13" t="n">
        <f aca="false">J29+N29*1.28</f>
        <v>12.3183333333333</v>
      </c>
      <c r="M29" s="13" t="n">
        <f aca="false">J29+N29*2.33</f>
        <v>13.9808333333333</v>
      </c>
      <c r="N29" s="13" t="n">
        <f aca="false">(I29-G29)/6</f>
        <v>1.58333333333333</v>
      </c>
    </row>
    <row r="30" customFormat="false" ht="15.8" hidden="false" customHeight="false" outlineLevel="0" collapsed="false">
      <c r="A30" s="10" t="n">
        <v>6</v>
      </c>
      <c r="B30" s="11" t="s">
        <v>60</v>
      </c>
      <c r="C30" s="12" t="n">
        <v>5</v>
      </c>
      <c r="D30" s="12" t="n">
        <v>5</v>
      </c>
      <c r="E30" s="12" t="n">
        <v>5</v>
      </c>
      <c r="F30" s="12" t="n">
        <v>5</v>
      </c>
      <c r="G30" s="13" t="n">
        <f aca="false">AVERAGE(C30,D30,E30,F30)*0.75</f>
        <v>3.75</v>
      </c>
      <c r="H30" s="13" t="n">
        <f aca="false">AVERAGE(C30:F30)</f>
        <v>5</v>
      </c>
      <c r="I30" s="13" t="n">
        <f aca="false">AVERAGE(C30:F30)*1.75</f>
        <v>8.75</v>
      </c>
      <c r="J30" s="13" t="n">
        <f aca="false">(G30+H30*4+I30)/6</f>
        <v>5.41666666666667</v>
      </c>
      <c r="K30" s="13" t="n">
        <f aca="false">J30+N30*0.84</f>
        <v>6.11666666666667</v>
      </c>
      <c r="L30" s="13" t="n">
        <f aca="false">J30+N30*1.28</f>
        <v>6.48333333333333</v>
      </c>
      <c r="M30" s="13" t="n">
        <f aca="false">J30+N30*2.33</f>
        <v>7.35833333333333</v>
      </c>
      <c r="N30" s="13" t="n">
        <f aca="false">(I30-G30)/6</f>
        <v>0.833333333333333</v>
      </c>
    </row>
    <row r="31" customFormat="false" ht="15.8" hidden="false" customHeight="false" outlineLevel="0" collapsed="false">
      <c r="A31" s="10" t="n">
        <v>7</v>
      </c>
      <c r="B31" s="11" t="s">
        <v>61</v>
      </c>
      <c r="C31" s="12" t="n">
        <v>3</v>
      </c>
      <c r="D31" s="12" t="n">
        <v>3</v>
      </c>
      <c r="E31" s="12" t="n">
        <v>3</v>
      </c>
      <c r="F31" s="12" t="n">
        <v>3</v>
      </c>
      <c r="G31" s="13" t="n">
        <f aca="false">AVERAGE(C31,D31,E31,F31)*0.75</f>
        <v>2.25</v>
      </c>
      <c r="H31" s="13" t="n">
        <f aca="false">AVERAGE(C31:F31)</f>
        <v>3</v>
      </c>
      <c r="I31" s="13" t="n">
        <f aca="false">AVERAGE(C31:F31)*1.75</f>
        <v>5.25</v>
      </c>
      <c r="J31" s="13" t="n">
        <f aca="false">(G31+H31*4+I31)/6</f>
        <v>3.25</v>
      </c>
      <c r="K31" s="13" t="n">
        <f aca="false">J31+N31*0.84</f>
        <v>3.67</v>
      </c>
      <c r="L31" s="13" t="n">
        <f aca="false">J31+N31*1.28</f>
        <v>3.89</v>
      </c>
      <c r="M31" s="13" t="n">
        <f aca="false">J31+N31*2.33</f>
        <v>4.415</v>
      </c>
      <c r="N31" s="13" t="n">
        <f aca="false">(I31-G31)/6</f>
        <v>0.5</v>
      </c>
    </row>
    <row r="32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2016-12-01T16:34:42Z</dcterms:created>
  <dc:creator/>
  <dc:description/>
  <dc:language>en-US</dc:language>
  <cp:lastModifiedBy/>
  <dcterms:modified xsi:type="dcterms:W3CDTF">2016-12-02T23:22:50Z</dcterms:modified>
  <cp:revision>5</cp:revision>
  <dc:subject/>
  <dc:title/>
</cp:coreProperties>
</file>