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chuy/Downloads/"/>
    </mc:Choice>
  </mc:AlternateContent>
  <xr:revisionPtr revIDLastSave="0" documentId="13_ncr:1_{571023AC-575E-B247-8E1F-ABDF83381312}" xr6:coauthVersionLast="47" xr6:coauthVersionMax="47" xr10:uidLastSave="{00000000-0000-0000-0000-000000000000}"/>
  <bookViews>
    <workbookView xWindow="-60" yWindow="500" windowWidth="29580" windowHeight="18700" activeTab="1" xr2:uid="{47E17A3E-407B-8541-9F1C-216D9B397C61}"/>
  </bookViews>
  <sheets>
    <sheet name="Câu 2" sheetId="1" r:id="rId1"/>
    <sheet name="Câu 4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2" l="1"/>
  <c r="P14" i="2"/>
  <c r="O14" i="2"/>
  <c r="N14" i="2"/>
  <c r="J14" i="2"/>
  <c r="I14" i="2"/>
  <c r="H14" i="2"/>
  <c r="J21" i="1" l="1"/>
  <c r="J20" i="1"/>
  <c r="Q13" i="1"/>
  <c r="Q14" i="1"/>
  <c r="Q15" i="1"/>
  <c r="Q16" i="1"/>
  <c r="Q12" i="1"/>
  <c r="O17" i="1"/>
  <c r="O13" i="1"/>
  <c r="O14" i="1"/>
  <c r="O15" i="1"/>
  <c r="O16" i="1"/>
  <c r="O12" i="1"/>
  <c r="L16" i="1"/>
  <c r="L13" i="1"/>
  <c r="L14" i="1"/>
  <c r="L15" i="1"/>
  <c r="L12" i="1"/>
  <c r="L5" i="1"/>
  <c r="J13" i="1"/>
  <c r="J14" i="1"/>
  <c r="J12" i="1"/>
  <c r="Q6" i="1"/>
  <c r="Q7" i="1"/>
  <c r="Q8" i="1"/>
  <c r="Q9" i="1"/>
  <c r="Q5" i="1"/>
  <c r="O10" i="1"/>
  <c r="O6" i="1"/>
  <c r="O7" i="1"/>
  <c r="O8" i="1"/>
  <c r="O9" i="1"/>
  <c r="O5" i="1"/>
  <c r="L8" i="1"/>
  <c r="L9" i="1"/>
  <c r="L7" i="1"/>
  <c r="L6" i="1"/>
  <c r="J6" i="1"/>
  <c r="J7" i="1"/>
  <c r="J5" i="1"/>
</calcChain>
</file>

<file path=xl/sharedStrings.xml><?xml version="1.0" encoding="utf-8"?>
<sst xmlns="http://schemas.openxmlformats.org/spreadsheetml/2006/main" count="63" uniqueCount="35">
  <si>
    <t>wxh</t>
  </si>
  <si>
    <t>why</t>
  </si>
  <si>
    <t xml:space="preserve">Ma trận 3x5 từ Input đến tầng ẩn </t>
  </si>
  <si>
    <t>Ma trận 5x3 từ tẩng ẩn đến output</t>
  </si>
  <si>
    <t>D</t>
  </si>
  <si>
    <t>E</t>
  </si>
  <si>
    <t>A</t>
  </si>
  <si>
    <t>Chuỗi nhập: DEADEADDDDDE</t>
  </si>
  <si>
    <t>1. Tính loss khi xử lý 'D'</t>
  </si>
  <si>
    <t>2. Tính loss khi xử lý 'E'</t>
  </si>
  <si>
    <t>B</t>
  </si>
  <si>
    <t>C</t>
  </si>
  <si>
    <t>tanh</t>
  </si>
  <si>
    <t>MT why * MT tanh</t>
  </si>
  <si>
    <t>Exp</t>
  </si>
  <si>
    <t>Tổng EXP</t>
  </si>
  <si>
    <t>Softmax</t>
  </si>
  <si>
    <t>MT wxh *  MT D</t>
  </si>
  <si>
    <t>MT wxh *  MT E</t>
  </si>
  <si>
    <t>loss</t>
  </si>
  <si>
    <t xml:space="preserve">ma trận Embedding </t>
  </si>
  <si>
    <t>3-gram filter</t>
  </si>
  <si>
    <t>2-gram filter</t>
  </si>
  <si>
    <t>One-hot encoding</t>
  </si>
  <si>
    <t>3-gram</t>
  </si>
  <si>
    <t>ABC</t>
  </si>
  <si>
    <t>BCD</t>
  </si>
  <si>
    <t>CDE</t>
  </si>
  <si>
    <t>2-gram</t>
  </si>
  <si>
    <t>AB</t>
  </si>
  <si>
    <t>BC</t>
  </si>
  <si>
    <t>CD</t>
  </si>
  <si>
    <t>DE</t>
  </si>
  <si>
    <t>max-pooling</t>
  </si>
  <si>
    <t>1. Sử dụng 1-maxpooling, cho biết feature map sau cùng được tạo ra: (2.04260436; 1.4941517)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</si>
</sst>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" fontId="1" fillId="0" borderId="11" xfId="0" applyNumberFormat="1" applyFont="1" applyBorder="1"/>
    <xf numFmtId="0" fontId="0" fillId="0" borderId="0" xfId="0" applyBorder="1"/>
    <xf numFmtId="1" fontId="0" fillId="0" borderId="0" xfId="0" applyNumberFormat="1" applyBorder="1"/>
    <xf numFmtId="1" fontId="1" fillId="0" borderId="0" xfId="0" applyNumberFormat="1" applyFont="1" applyBorder="1"/>
    <xf numFmtId="0" fontId="0" fillId="0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9B2-77B9-0B4D-9503-E897BBE75577}">
  <dimension ref="A1:Q21"/>
  <sheetViews>
    <sheetView zoomScale="117" workbookViewId="0">
      <selection activeCell="G27" sqref="G27"/>
    </sheetView>
  </sheetViews>
  <sheetFormatPr baseColWidth="10" defaultRowHeight="16" x14ac:dyDescent="0.2"/>
  <cols>
    <col min="2" max="2" width="12.83203125" customWidth="1"/>
  </cols>
  <sheetData>
    <row r="1" spans="1:17" x14ac:dyDescent="0.2">
      <c r="A1" t="s">
        <v>4</v>
      </c>
      <c r="B1" t="s">
        <v>5</v>
      </c>
      <c r="C1" t="s">
        <v>6</v>
      </c>
      <c r="D1" t="s">
        <v>4</v>
      </c>
      <c r="E1" t="s">
        <v>5</v>
      </c>
      <c r="F1" t="s">
        <v>6</v>
      </c>
      <c r="G1" t="s">
        <v>4</v>
      </c>
      <c r="H1" t="s">
        <v>4</v>
      </c>
      <c r="I1" t="s">
        <v>4</v>
      </c>
      <c r="J1" t="s">
        <v>4</v>
      </c>
      <c r="K1" t="s">
        <v>4</v>
      </c>
      <c r="L1" t="s">
        <v>5</v>
      </c>
    </row>
    <row r="3" spans="1:17" x14ac:dyDescent="0.2">
      <c r="A3" t="s">
        <v>2</v>
      </c>
      <c r="H3" s="8" t="s">
        <v>17</v>
      </c>
      <c r="I3" s="8"/>
    </row>
    <row r="4" spans="1:17" x14ac:dyDescent="0.2">
      <c r="A4" s="6" t="s">
        <v>0</v>
      </c>
      <c r="B4" s="6"/>
      <c r="C4" s="6"/>
      <c r="D4" s="6"/>
      <c r="E4" s="6"/>
      <c r="G4" t="s">
        <v>4</v>
      </c>
      <c r="H4" s="8"/>
      <c r="I4" s="8"/>
      <c r="J4" t="s">
        <v>12</v>
      </c>
      <c r="L4" s="7" t="s">
        <v>13</v>
      </c>
      <c r="M4" s="7"/>
      <c r="O4" t="s">
        <v>14</v>
      </c>
      <c r="Q4" t="s">
        <v>16</v>
      </c>
    </row>
    <row r="5" spans="1:17" x14ac:dyDescent="0.2">
      <c r="A5" s="4">
        <v>0.28702699999999998</v>
      </c>
      <c r="B5" s="4">
        <v>0.84606000000000003</v>
      </c>
      <c r="C5" s="4">
        <v>0.57239200000000001</v>
      </c>
      <c r="D5" s="4">
        <v>0.486813</v>
      </c>
      <c r="E5" s="4">
        <v>0.59</v>
      </c>
      <c r="H5" s="4">
        <v>0.28702699999999998</v>
      </c>
      <c r="J5">
        <f>TANH(H5)</f>
        <v>0.27939617456097482</v>
      </c>
      <c r="L5">
        <f>A12*$J$5+B12*$J$6+C12*$J$7</f>
        <v>1.2111152339860221</v>
      </c>
      <c r="O5">
        <f>EXP(L5)</f>
        <v>3.3572266588235942</v>
      </c>
      <c r="Q5">
        <f>O5/$O$10</f>
        <v>0.31264206216668033</v>
      </c>
    </row>
    <row r="6" spans="1:17" x14ac:dyDescent="0.2">
      <c r="A6" s="4">
        <v>0.90287399999999995</v>
      </c>
      <c r="B6" s="4">
        <v>0.87152200000000002</v>
      </c>
      <c r="C6" s="4">
        <v>0.691079</v>
      </c>
      <c r="D6" s="4">
        <v>0.18998000000000001</v>
      </c>
      <c r="E6" s="4">
        <v>0.74</v>
      </c>
      <c r="H6" s="4">
        <v>0.90287399999999995</v>
      </c>
      <c r="J6">
        <f t="shared" ref="J6:J7" si="0">TANH(H6)</f>
        <v>0.71769439191436057</v>
      </c>
      <c r="L6">
        <f>A13*$J$5+B13*$J$6+C13*$J$7</f>
        <v>0.63622158222879355</v>
      </c>
      <c r="O6">
        <f t="shared" ref="O6:O9" si="1">EXP(L6)</f>
        <v>1.8893287027123693</v>
      </c>
      <c r="Q6">
        <f t="shared" ref="Q6:Q9" si="2">O6/$O$10</f>
        <v>0.17594392090692962</v>
      </c>
    </row>
    <row r="7" spans="1:17" x14ac:dyDescent="0.2">
      <c r="A7" s="4">
        <v>0.537524</v>
      </c>
      <c r="B7" s="4">
        <v>9.2240000000000003E-2</v>
      </c>
      <c r="C7" s="4">
        <v>0.55815899999999996</v>
      </c>
      <c r="D7" s="4">
        <v>0.49152800000000002</v>
      </c>
      <c r="E7" s="4">
        <v>0.41</v>
      </c>
      <c r="H7" s="4">
        <v>0.537524</v>
      </c>
      <c r="J7">
        <f t="shared" si="0"/>
        <v>0.49111143989674305</v>
      </c>
      <c r="L7">
        <f>A14*$J$5+B14*$J$6+C14*$J$7</f>
        <v>0.41622657898824528</v>
      </c>
      <c r="O7">
        <f t="shared" si="1"/>
        <v>1.516229375671275</v>
      </c>
      <c r="Q7">
        <f t="shared" si="2"/>
        <v>0.14119900945075689</v>
      </c>
    </row>
    <row r="8" spans="1:17" x14ac:dyDescent="0.2">
      <c r="L8">
        <f>A15*$J$5+B15*$J$6+C15*$J$7</f>
        <v>0.55985978649470503</v>
      </c>
      <c r="O8">
        <f t="shared" si="1"/>
        <v>1.7504270495763661</v>
      </c>
      <c r="Q8">
        <f t="shared" si="2"/>
        <v>0.16300869082329325</v>
      </c>
    </row>
    <row r="9" spans="1:17" x14ac:dyDescent="0.2">
      <c r="L9">
        <f>A16*$J$5+B16*$J$6+C16*$J$7</f>
        <v>0.79977126486946615</v>
      </c>
      <c r="O9">
        <f t="shared" si="1"/>
        <v>2.2250319273131254</v>
      </c>
      <c r="Q9">
        <f t="shared" si="2"/>
        <v>0.20720631665233988</v>
      </c>
    </row>
    <row r="10" spans="1:17" x14ac:dyDescent="0.2">
      <c r="A10" t="s">
        <v>3</v>
      </c>
      <c r="H10" s="8" t="s">
        <v>18</v>
      </c>
      <c r="I10" s="8"/>
      <c r="N10" t="s">
        <v>15</v>
      </c>
      <c r="O10">
        <f>SUM(O5:O9)</f>
        <v>10.738243714096731</v>
      </c>
    </row>
    <row r="11" spans="1:17" x14ac:dyDescent="0.2">
      <c r="A11" s="1" t="s">
        <v>1</v>
      </c>
      <c r="B11" s="2"/>
      <c r="C11" s="3"/>
      <c r="G11" t="s">
        <v>5</v>
      </c>
      <c r="H11" s="8"/>
      <c r="I11" s="8"/>
      <c r="J11" t="s">
        <v>12</v>
      </c>
      <c r="L11" s="7" t="s">
        <v>13</v>
      </c>
      <c r="M11" s="7"/>
      <c r="O11" t="s">
        <v>14</v>
      </c>
      <c r="Q11" t="s">
        <v>16</v>
      </c>
    </row>
    <row r="12" spans="1:17" x14ac:dyDescent="0.2">
      <c r="A12" s="4">
        <v>0.37168000000000001</v>
      </c>
      <c r="B12" s="4">
        <v>0.97482945899999995</v>
      </c>
      <c r="C12" s="4">
        <v>0.83003488599999997</v>
      </c>
      <c r="H12" s="4">
        <v>0.84606000000000003</v>
      </c>
      <c r="J12">
        <f>TANH(H12)</f>
        <v>0.68900551417397216</v>
      </c>
      <c r="L12">
        <f>A12*$J$12+B12*$J$13+C12*$J$14</f>
        <v>1.0169087724812071</v>
      </c>
      <c r="O12">
        <f>EXP(L12)</f>
        <v>2.7646354242440658</v>
      </c>
      <c r="Q12">
        <f>O12/$O$17</f>
        <v>0.25820113154197027</v>
      </c>
    </row>
    <row r="13" spans="1:17" x14ac:dyDescent="0.2">
      <c r="A13" s="4">
        <v>0.39140999999999998</v>
      </c>
      <c r="B13" s="4">
        <v>0.28258582300000001</v>
      </c>
      <c r="C13" s="4">
        <v>0.65983570899999999</v>
      </c>
      <c r="H13" s="4">
        <v>0.87152200000000002</v>
      </c>
      <c r="J13">
        <f t="shared" ref="J13:J14" si="3">TANH(H13)</f>
        <v>0.70214659487112152</v>
      </c>
      <c r="L13">
        <f t="shared" ref="L13:L17" si="4">A13*$J$12+B13*$J$13+C13*$J$14</f>
        <v>0.52879154033364451</v>
      </c>
      <c r="O13">
        <f t="shared" ref="O13:O16" si="5">EXP(L13)</f>
        <v>1.6968804574870897</v>
      </c>
      <c r="Q13">
        <f t="shared" ref="Q13:Q16" si="6">O13/$O$17</f>
        <v>0.15847892650598672</v>
      </c>
    </row>
    <row r="14" spans="1:17" x14ac:dyDescent="0.2">
      <c r="A14" s="4">
        <v>0.64985000000000004</v>
      </c>
      <c r="B14" s="4">
        <v>9.8215570000000002E-2</v>
      </c>
      <c r="C14" s="4">
        <v>0.33428708400000001</v>
      </c>
      <c r="H14" s="4">
        <v>9.2240000000000003E-2</v>
      </c>
      <c r="J14">
        <f t="shared" si="3"/>
        <v>9.1979287911661989E-2</v>
      </c>
      <c r="L14">
        <f t="shared" si="4"/>
        <v>0.54745944936916813</v>
      </c>
      <c r="O14">
        <f t="shared" si="5"/>
        <v>1.7288551896375468</v>
      </c>
      <c r="Q14">
        <f t="shared" si="6"/>
        <v>0.16146518355442083</v>
      </c>
    </row>
    <row r="15" spans="1:17" x14ac:dyDescent="0.2">
      <c r="A15" s="4">
        <v>0.91266000000000003</v>
      </c>
      <c r="B15" s="4">
        <v>0.32581642</v>
      </c>
      <c r="C15" s="4">
        <v>0.144630018</v>
      </c>
      <c r="L15">
        <f t="shared" si="4"/>
        <v>0.87090162848840746</v>
      </c>
      <c r="O15">
        <f t="shared" si="5"/>
        <v>2.3890639308411674</v>
      </c>
      <c r="Q15">
        <f t="shared" si="6"/>
        <v>0.22312490278459213</v>
      </c>
    </row>
    <row r="16" spans="1:17" x14ac:dyDescent="0.2">
      <c r="A16" s="4">
        <v>0.71</v>
      </c>
      <c r="B16" s="4">
        <v>0.27</v>
      </c>
      <c r="C16" s="4">
        <v>0.83</v>
      </c>
      <c r="L16">
        <f>A16*$J$12+B16*$J$13+C16*$J$14</f>
        <v>0.75511630464540247</v>
      </c>
      <c r="O16">
        <f t="shared" si="5"/>
        <v>2.1278589888494905</v>
      </c>
      <c r="Q16">
        <f t="shared" si="6"/>
        <v>0.19872985561303</v>
      </c>
    </row>
    <row r="17" spans="1:15" x14ac:dyDescent="0.2">
      <c r="N17" t="s">
        <v>15</v>
      </c>
      <c r="O17">
        <f>SUM(O12:O16)</f>
        <v>10.707293991059361</v>
      </c>
    </row>
    <row r="19" spans="1:15" x14ac:dyDescent="0.2">
      <c r="A19" t="s">
        <v>7</v>
      </c>
      <c r="D19" s="5"/>
      <c r="E19" s="5"/>
      <c r="F19" s="5"/>
      <c r="G19" s="5"/>
      <c r="H19" s="5"/>
    </row>
    <row r="20" spans="1:15" x14ac:dyDescent="0.2">
      <c r="A20" t="s">
        <v>8</v>
      </c>
      <c r="D20" s="5">
        <v>1</v>
      </c>
      <c r="E20" s="5">
        <v>0</v>
      </c>
      <c r="F20" s="5">
        <v>0</v>
      </c>
      <c r="G20" s="5">
        <v>0</v>
      </c>
      <c r="H20" s="5">
        <v>0</v>
      </c>
      <c r="I20" t="s">
        <v>19</v>
      </c>
      <c r="J20">
        <f>-D20*LOG(Q5,2)</f>
        <v>1.6774162065145133</v>
      </c>
    </row>
    <row r="21" spans="1:15" x14ac:dyDescent="0.2">
      <c r="A21" t="s">
        <v>9</v>
      </c>
      <c r="D21" s="5">
        <v>0</v>
      </c>
      <c r="E21" s="5">
        <v>1</v>
      </c>
      <c r="F21" s="5">
        <v>0</v>
      </c>
      <c r="G21" s="5">
        <v>0</v>
      </c>
      <c r="H21" s="5">
        <v>0</v>
      </c>
      <c r="I21" t="s">
        <v>19</v>
      </c>
      <c r="J21">
        <f>-E21*LOG(Q13,2)</f>
        <v>2.6576370819459543</v>
      </c>
    </row>
  </sheetData>
  <mergeCells count="6">
    <mergeCell ref="A4:E4"/>
    <mergeCell ref="A11:C11"/>
    <mergeCell ref="H3:I4"/>
    <mergeCell ref="L4:M4"/>
    <mergeCell ref="H10:I11"/>
    <mergeCell ref="L11:M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8F392-77DB-4E43-BEFB-C77B6BAAADB6}">
  <dimension ref="A1:Q20"/>
  <sheetViews>
    <sheetView tabSelected="1" zoomScale="117" workbookViewId="0">
      <selection activeCell="I26" sqref="I26"/>
    </sheetView>
  </sheetViews>
  <sheetFormatPr baseColWidth="10" defaultRowHeight="16" x14ac:dyDescent="0.2"/>
  <sheetData>
    <row r="1" spans="1:17" x14ac:dyDescent="0.2">
      <c r="G1" s="9" t="s">
        <v>23</v>
      </c>
      <c r="H1" s="10"/>
      <c r="I1" s="11"/>
      <c r="J1" s="10"/>
      <c r="K1" s="10"/>
      <c r="L1" s="12"/>
    </row>
    <row r="2" spans="1:17" x14ac:dyDescent="0.2">
      <c r="G2" s="13" t="s">
        <v>6</v>
      </c>
      <c r="H2" s="18">
        <v>1</v>
      </c>
      <c r="I2" s="19">
        <v>0</v>
      </c>
      <c r="J2" s="18">
        <v>0</v>
      </c>
      <c r="K2" s="18">
        <v>0</v>
      </c>
      <c r="L2" s="14">
        <v>0</v>
      </c>
    </row>
    <row r="3" spans="1:17" x14ac:dyDescent="0.2">
      <c r="A3" t="s">
        <v>20</v>
      </c>
      <c r="G3" s="13" t="s">
        <v>10</v>
      </c>
      <c r="H3" s="18">
        <v>0</v>
      </c>
      <c r="I3" s="19">
        <v>1</v>
      </c>
      <c r="J3" s="18">
        <v>0</v>
      </c>
      <c r="K3" s="18">
        <v>0</v>
      </c>
      <c r="L3" s="14">
        <v>0</v>
      </c>
    </row>
    <row r="4" spans="1:17" x14ac:dyDescent="0.2">
      <c r="A4" s="6" t="s">
        <v>0</v>
      </c>
      <c r="B4" s="6"/>
      <c r="C4" s="6"/>
      <c r="D4" s="6"/>
      <c r="E4" s="6"/>
      <c r="G4" s="13" t="s">
        <v>11</v>
      </c>
      <c r="H4" s="18">
        <v>0</v>
      </c>
      <c r="I4" s="19">
        <v>0</v>
      </c>
      <c r="J4" s="18">
        <v>1</v>
      </c>
      <c r="K4" s="18">
        <v>0</v>
      </c>
      <c r="L4" s="14">
        <v>0</v>
      </c>
    </row>
    <row r="5" spans="1:17" x14ac:dyDescent="0.2">
      <c r="A5" s="4">
        <v>0.28702699999999998</v>
      </c>
      <c r="B5" s="4">
        <v>0.84606000000000003</v>
      </c>
      <c r="C5" s="4">
        <v>0.57239200000000001</v>
      </c>
      <c r="D5" s="4">
        <v>0.486813</v>
      </c>
      <c r="E5" s="4">
        <v>0.59</v>
      </c>
      <c r="G5" s="13" t="s">
        <v>4</v>
      </c>
      <c r="H5" s="18">
        <v>0</v>
      </c>
      <c r="I5" s="20">
        <v>0</v>
      </c>
      <c r="J5" s="18">
        <v>0</v>
      </c>
      <c r="K5" s="18">
        <v>1</v>
      </c>
      <c r="L5" s="14">
        <v>0</v>
      </c>
    </row>
    <row r="6" spans="1:17" x14ac:dyDescent="0.2">
      <c r="A6" s="4">
        <v>0.90287399999999995</v>
      </c>
      <c r="B6" s="4">
        <v>0.87152200000000002</v>
      </c>
      <c r="C6" s="4">
        <v>0.691079</v>
      </c>
      <c r="D6" s="4">
        <v>0.18998000000000001</v>
      </c>
      <c r="E6" s="4">
        <v>0.74</v>
      </c>
      <c r="G6" s="15" t="s">
        <v>5</v>
      </c>
      <c r="H6" s="16">
        <v>0</v>
      </c>
      <c r="I6" s="17">
        <v>0</v>
      </c>
      <c r="J6" s="16">
        <v>0</v>
      </c>
      <c r="K6" s="16">
        <v>0</v>
      </c>
      <c r="L6" s="21">
        <v>1</v>
      </c>
    </row>
    <row r="7" spans="1:17" x14ac:dyDescent="0.2">
      <c r="A7" s="4">
        <v>0.537524</v>
      </c>
      <c r="B7" s="4">
        <v>9.2240000000000003E-2</v>
      </c>
      <c r="C7" s="4">
        <v>0.55815899999999996</v>
      </c>
      <c r="D7" s="4">
        <v>0.49152800000000002</v>
      </c>
      <c r="E7" s="4">
        <v>0.41</v>
      </c>
    </row>
    <row r="8" spans="1:17" x14ac:dyDescent="0.2">
      <c r="G8" t="s">
        <v>6</v>
      </c>
      <c r="H8" t="s">
        <v>10</v>
      </c>
      <c r="I8" t="s">
        <v>11</v>
      </c>
      <c r="J8" t="s">
        <v>4</v>
      </c>
      <c r="K8" t="s">
        <v>5</v>
      </c>
    </row>
    <row r="9" spans="1:17" x14ac:dyDescent="0.2">
      <c r="A9" t="s">
        <v>21</v>
      </c>
      <c r="G9" s="4">
        <v>0.28702699999999998</v>
      </c>
      <c r="H9" s="4">
        <v>0.84606000000000003</v>
      </c>
      <c r="I9" s="4">
        <v>0.57239200000000001</v>
      </c>
      <c r="J9" s="4">
        <v>0.486813</v>
      </c>
      <c r="K9" s="4">
        <v>0.59</v>
      </c>
    </row>
    <row r="10" spans="1:17" x14ac:dyDescent="0.2">
      <c r="G10" s="4">
        <v>0.90287399999999995</v>
      </c>
      <c r="H10" s="4">
        <v>0.87152200000000002</v>
      </c>
      <c r="I10" s="4">
        <v>0.691079</v>
      </c>
      <c r="J10" s="4">
        <v>0.18998000000000001</v>
      </c>
      <c r="K10" s="4">
        <v>0.74</v>
      </c>
    </row>
    <row r="11" spans="1:17" x14ac:dyDescent="0.2">
      <c r="A11">
        <v>0.6</v>
      </c>
      <c r="B11">
        <v>0.7</v>
      </c>
      <c r="C11">
        <v>0.9</v>
      </c>
      <c r="G11" s="4">
        <v>0.537524</v>
      </c>
      <c r="H11" s="4">
        <v>9.2240000000000003E-2</v>
      </c>
      <c r="I11" s="4">
        <v>0.55815899999999996</v>
      </c>
      <c r="J11" s="4">
        <v>0.49152800000000002</v>
      </c>
      <c r="K11" s="4">
        <v>0.41</v>
      </c>
    </row>
    <row r="12" spans="1:17" x14ac:dyDescent="0.2">
      <c r="A12">
        <v>0.2</v>
      </c>
      <c r="B12">
        <v>0.9</v>
      </c>
      <c r="C12">
        <v>0.7</v>
      </c>
    </row>
    <row r="13" spans="1:17" x14ac:dyDescent="0.2">
      <c r="A13">
        <v>0.3</v>
      </c>
      <c r="B13">
        <v>0.3</v>
      </c>
      <c r="C13">
        <v>0.3</v>
      </c>
      <c r="G13" t="s">
        <v>24</v>
      </c>
      <c r="H13" t="s">
        <v>25</v>
      </c>
      <c r="I13" t="s">
        <v>26</v>
      </c>
      <c r="J13" t="s">
        <v>27</v>
      </c>
      <c r="M13" t="s">
        <v>28</v>
      </c>
      <c r="N13" t="s">
        <v>29</v>
      </c>
      <c r="O13" t="s">
        <v>30</v>
      </c>
      <c r="P13" t="s">
        <v>31</v>
      </c>
      <c r="Q13" t="s">
        <v>32</v>
      </c>
    </row>
    <row r="14" spans="1:17" x14ac:dyDescent="0.2">
      <c r="H14">
        <f>G9*A11+G10*B11*G11*C11+H9*A12+H10*B12+H11*C12+I9*A13+I10*B13+I11*C13</f>
        <v>2.04260435970488</v>
      </c>
      <c r="I14">
        <f>H9*A11+H10*B11*H11*C11+I9*A12+I10*B12+I11*C12+J9*A13+J10*B13+J11*C13</f>
        <v>2.0359382892464</v>
      </c>
      <c r="J14">
        <f>I9*A11+I10*B11*I11*C11+J9*A12+J10*B12+J11*C12+K9*A13+K10*B13+K11*C13</f>
        <v>1.72086053704343</v>
      </c>
      <c r="N14">
        <f>G9*A16+G10*B16+G11*C16+H9*A17+H10*B17+H11*C17</f>
        <v>1.4941517</v>
      </c>
      <c r="O14">
        <f>H9*A16+H10*B16+H11*C16+I9*A17+I10*B17+I11*C17</f>
        <v>1.3099877</v>
      </c>
      <c r="P14">
        <f>I9*A16+I10*B16+I11*C16+J9*A17+J10*B17+J11*C17</f>
        <v>0.80577529999999997</v>
      </c>
      <c r="Q14">
        <f>J9*A16+J10*B16+J11*C16+K9*A17+K10*B17+K11*C17</f>
        <v>1.0028241</v>
      </c>
    </row>
    <row r="15" spans="1:17" x14ac:dyDescent="0.2">
      <c r="A15" t="s">
        <v>22</v>
      </c>
      <c r="G15" t="s">
        <v>33</v>
      </c>
      <c r="H15">
        <v>2.04260435970488</v>
      </c>
      <c r="M15" t="s">
        <v>33</v>
      </c>
      <c r="N15">
        <v>1.4941517</v>
      </c>
    </row>
    <row r="16" spans="1:17" x14ac:dyDescent="0.2">
      <c r="A16">
        <v>0.1</v>
      </c>
      <c r="B16">
        <v>0.5</v>
      </c>
      <c r="C16">
        <v>0.1</v>
      </c>
    </row>
    <row r="17" spans="1:3" x14ac:dyDescent="0.2">
      <c r="A17">
        <v>0.3</v>
      </c>
      <c r="B17">
        <v>0.8</v>
      </c>
      <c r="C17">
        <v>0.1</v>
      </c>
    </row>
    <row r="19" spans="1:3" x14ac:dyDescent="0.2">
      <c r="A19" t="s">
        <v>7</v>
      </c>
    </row>
    <row r="20" spans="1:3" x14ac:dyDescent="0.2">
      <c r="A20" t="s">
        <v>34</v>
      </c>
    </row>
  </sheetData>
  <mergeCells count="1"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Câu 2</vt:lpstr>
      <vt:lpstr>Câu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2021-10-04T11:57:14Z</dcterms:created>
  <dcterms:modified xsi:type="dcterms:W3CDTF">2021-10-04T12:49:04Z</dcterms:modified>
</cp:coreProperties>
</file>