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9842A209-C8D9-0344-B945-DB3CB5B46BB0}" xr6:coauthVersionLast="47" xr6:coauthVersionMax="47" xr10:uidLastSave="{00000000-0000-0000-0000-000000000000}"/>
  <bookViews>
    <workbookView xWindow="30720" yWindow="-780" windowWidth="27320" windowHeight="19980" xr2:uid="{00000000-000D-0000-FFFF-FFFF00000000}"/>
  </bookViews>
  <sheets>
    <sheet name="W4_CNN+WE" sheetId="1" r:id="rId1"/>
    <sheet name="Shee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H14" i="1"/>
  <c r="K10" i="1"/>
  <c r="K11" i="1"/>
  <c r="K9" i="1"/>
  <c r="J9" i="1"/>
  <c r="I10" i="1"/>
  <c r="I11" i="1"/>
  <c r="I9" i="1"/>
  <c r="H10" i="1"/>
  <c r="H11" i="1"/>
  <c r="H9" i="1"/>
  <c r="G10" i="1"/>
  <c r="G11" i="1"/>
  <c r="G9" i="1"/>
  <c r="E30" i="3" l="1"/>
  <c r="G30" i="3" s="1"/>
  <c r="E27" i="3"/>
  <c r="G27" i="3" s="1"/>
  <c r="K27" i="3" s="1"/>
  <c r="Q14" i="3"/>
  <c r="I11" i="3"/>
  <c r="J14" i="3" s="1"/>
  <c r="H11" i="3"/>
  <c r="O14" i="3" s="1"/>
  <c r="G11" i="3"/>
  <c r="I10" i="3"/>
  <c r="H10" i="3"/>
  <c r="G10" i="3"/>
  <c r="I9" i="3"/>
  <c r="H9" i="3"/>
  <c r="G9" i="3"/>
  <c r="G30" i="1"/>
  <c r="G27" i="1"/>
  <c r="E30" i="1"/>
  <c r="E27" i="1"/>
  <c r="Q14" i="1"/>
  <c r="P14" i="1"/>
  <c r="O14" i="1"/>
  <c r="N14" i="1"/>
  <c r="J14" i="1"/>
  <c r="I14" i="1"/>
  <c r="H15" i="1" l="1"/>
  <c r="N15" i="1"/>
  <c r="P14" i="3"/>
  <c r="H14" i="3"/>
  <c r="H15" i="3" s="1"/>
  <c r="N14" i="3"/>
  <c r="N15" i="3" s="1"/>
  <c r="I14" i="3"/>
  <c r="C19" i="2"/>
  <c r="B19" i="2"/>
  <c r="A19" i="2"/>
  <c r="C18" i="2"/>
  <c r="B18" i="2"/>
  <c r="A18" i="2"/>
  <c r="F3" i="2"/>
  <c r="F2" i="2"/>
  <c r="F1" i="2"/>
  <c r="E3" i="2"/>
  <c r="E2" i="2"/>
  <c r="E1" i="2"/>
  <c r="A15" i="2"/>
  <c r="B15" i="2"/>
  <c r="C15" i="2"/>
  <c r="A16" i="2"/>
  <c r="B16" i="2"/>
  <c r="C16" i="2"/>
  <c r="A17" i="2"/>
  <c r="B17" i="2"/>
  <c r="C17" i="2"/>
  <c r="B14" i="2"/>
  <c r="C14" i="2"/>
  <c r="A14" i="2"/>
  <c r="A7" i="2" l="1"/>
  <c r="B7" i="2"/>
  <c r="C7" i="2"/>
  <c r="A8" i="2"/>
  <c r="B8" i="2"/>
  <c r="C8" i="2"/>
  <c r="B6" i="2"/>
  <c r="C6" i="2"/>
  <c r="A6" i="2"/>
  <c r="A2" i="2"/>
  <c r="B2" i="2"/>
  <c r="C2" i="2"/>
  <c r="D2" i="2"/>
  <c r="A3" i="2"/>
  <c r="B3" i="2"/>
  <c r="C3" i="2"/>
  <c r="D3" i="2"/>
  <c r="B1" i="2"/>
  <c r="C1" i="2"/>
  <c r="D1" i="2"/>
  <c r="A1" i="2"/>
</calcChain>
</file>

<file path=xl/sharedStrings.xml><?xml version="1.0" encoding="utf-8"?>
<sst xmlns="http://schemas.openxmlformats.org/spreadsheetml/2006/main" count="88" uniqueCount="35">
  <si>
    <t>h</t>
  </si>
  <si>
    <t>e</t>
  </si>
  <si>
    <t>l</t>
  </si>
  <si>
    <t>wxh</t>
  </si>
  <si>
    <t>why</t>
  </si>
  <si>
    <t>o</t>
  </si>
  <si>
    <t xml:space="preserve">ma trận Embedding </t>
  </si>
  <si>
    <t>3-gram filter</t>
  </si>
  <si>
    <t>2-gram filter</t>
  </si>
  <si>
    <t>2. Từ feature map này</t>
  </si>
  <si>
    <t>b. Qua softmax</t>
  </si>
  <si>
    <t>c. Tính loss nếu như expected mong đợi là positive</t>
  </si>
  <si>
    <t>One-hot encoding</t>
  </si>
  <si>
    <t>a. Đi qua fully connected of (0.3,0.6; 0.2,0.4)</t>
  </si>
  <si>
    <t>3-gram</t>
  </si>
  <si>
    <t>max-pooling</t>
  </si>
  <si>
    <t>2-gram</t>
  </si>
  <si>
    <t>1. Sử dụng 1-maxpooling, cho biết feature map sau cùng được tạo ra: (2.51, 1.49)</t>
  </si>
  <si>
    <t>a. fully connected</t>
  </si>
  <si>
    <t>linear</t>
  </si>
  <si>
    <t>softmax</t>
  </si>
  <si>
    <t>label</t>
  </si>
  <si>
    <t>loss</t>
  </si>
  <si>
    <t>hel</t>
  </si>
  <si>
    <t>ell</t>
  </si>
  <si>
    <t>llo</t>
  </si>
  <si>
    <t>he</t>
  </si>
  <si>
    <t>el</t>
  </si>
  <si>
    <t>ll</t>
  </si>
  <si>
    <t>lo</t>
  </si>
  <si>
    <t xml:space="preserve"> </t>
  </si>
  <si>
    <t>Ma trận Embedding ở mức KÝ TỰ</t>
  </si>
  <si>
    <t>One-hot encoding. Ở mức ký tự sẽ encode theo bảng chữ cái. Ở mức từ thì encode theo vocab</t>
  </si>
  <si>
    <t>Tính 3-gram bằng cách lấy "CỘT MT hel, ell, llo" nhân "HÀNG MT 3-gram filter". Chứ không lấy HÀNG * HÀNG</t>
  </si>
  <si>
    <t>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</si>
</sst>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 applyFill="1"/>
    <xf numFmtId="0" fontId="0" fillId="0" borderId="5" xfId="0" applyFont="1" applyBorder="1"/>
    <xf numFmtId="0" fontId="0" fillId="0" borderId="6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" fontId="0" fillId="0" borderId="0" xfId="0" applyNumberFormat="1" applyBorder="1"/>
    <xf numFmtId="0" fontId="0" fillId="0" borderId="9" xfId="0" applyBorder="1"/>
    <xf numFmtId="1" fontId="2" fillId="0" borderId="0" xfId="0" applyNumberFormat="1" applyFont="1" applyFill="1" applyBorder="1"/>
    <xf numFmtId="0" fontId="0" fillId="0" borderId="10" xfId="0" applyBorder="1"/>
    <xf numFmtId="0" fontId="0" fillId="0" borderId="11" xfId="0" applyBorder="1"/>
    <xf numFmtId="1" fontId="2" fillId="0" borderId="11" xfId="0" applyNumberFormat="1" applyFont="1" applyFill="1" applyBorder="1"/>
    <xf numFmtId="0" fontId="0" fillId="0" borderId="12" xfId="0" applyBorder="1"/>
    <xf numFmtId="0" fontId="0" fillId="0" borderId="0" xfId="0" applyFill="1" applyBorder="1"/>
    <xf numFmtId="0" fontId="3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129" zoomScaleNormal="124" workbookViewId="0">
      <selection activeCell="G33" sqref="G33"/>
    </sheetView>
  </sheetViews>
  <sheetFormatPr baseColWidth="10" defaultColWidth="8.83203125" defaultRowHeight="15" x14ac:dyDescent="0.2"/>
  <cols>
    <col min="7" max="7" width="10.33203125" customWidth="1"/>
    <col min="9" max="9" width="8.83203125" style="5" customWidth="1"/>
    <col min="10" max="10" width="8.83203125" customWidth="1"/>
    <col min="13" max="13" width="10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  <c r="G1" s="7" t="s">
        <v>32</v>
      </c>
      <c r="H1" s="8"/>
      <c r="I1" s="9"/>
      <c r="J1" s="8"/>
      <c r="K1" s="10"/>
    </row>
    <row r="2" spans="1:17" x14ac:dyDescent="0.2">
      <c r="G2" s="11" t="s">
        <v>0</v>
      </c>
      <c r="H2" s="12">
        <v>1</v>
      </c>
      <c r="I2" s="13">
        <v>0</v>
      </c>
      <c r="J2" s="12">
        <v>0</v>
      </c>
      <c r="K2" s="14">
        <v>0</v>
      </c>
    </row>
    <row r="3" spans="1:17" x14ac:dyDescent="0.2">
      <c r="A3" t="s">
        <v>31</v>
      </c>
      <c r="G3" s="11" t="s">
        <v>1</v>
      </c>
      <c r="H3" s="12">
        <v>0</v>
      </c>
      <c r="I3" s="13">
        <v>1</v>
      </c>
      <c r="J3" s="12">
        <v>0</v>
      </c>
      <c r="K3" s="14">
        <v>0</v>
      </c>
    </row>
    <row r="4" spans="1:17" x14ac:dyDescent="0.2">
      <c r="A4" s="22" t="s">
        <v>3</v>
      </c>
      <c r="B4" s="23"/>
      <c r="C4" s="23"/>
      <c r="D4" s="24"/>
      <c r="G4" s="11" t="s">
        <v>2</v>
      </c>
      <c r="H4" s="12">
        <v>0</v>
      </c>
      <c r="I4" s="13">
        <v>0</v>
      </c>
      <c r="J4" s="12">
        <v>1</v>
      </c>
      <c r="K4" s="14">
        <v>0</v>
      </c>
    </row>
    <row r="5" spans="1:17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11" t="s">
        <v>2</v>
      </c>
      <c r="H5" s="12">
        <v>0</v>
      </c>
      <c r="I5" s="15">
        <v>0</v>
      </c>
      <c r="J5" s="12">
        <v>1</v>
      </c>
      <c r="K5" s="14">
        <v>0</v>
      </c>
    </row>
    <row r="6" spans="1:17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16" t="s">
        <v>5</v>
      </c>
      <c r="H6" s="17">
        <v>0</v>
      </c>
      <c r="I6" s="18">
        <v>0</v>
      </c>
      <c r="J6" s="17">
        <v>0</v>
      </c>
      <c r="K6" s="19">
        <v>1</v>
      </c>
    </row>
    <row r="7" spans="1:17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I7" s="6"/>
    </row>
    <row r="8" spans="1:17" x14ac:dyDescent="0.2">
      <c r="G8" t="s">
        <v>0</v>
      </c>
      <c r="H8" t="s">
        <v>1</v>
      </c>
      <c r="I8" s="5" t="s">
        <v>2</v>
      </c>
      <c r="J8" t="s">
        <v>2</v>
      </c>
      <c r="K8" t="s">
        <v>5</v>
      </c>
    </row>
    <row r="9" spans="1:17" x14ac:dyDescent="0.2">
      <c r="A9" t="s">
        <v>7</v>
      </c>
      <c r="G9">
        <f>$H$2*A5+$I$2*B5+$J$2*C5+$K$2*D5</f>
        <v>0.28702699999999998</v>
      </c>
      <c r="H9">
        <f>$H$3*A5+$I$3*B5+$J$3*C5+$K$3*D5</f>
        <v>0.84606000000000003</v>
      </c>
      <c r="I9" s="4">
        <f>$H$4*A5+$I$4*B5+$J$4*C5+$K$4*D5</f>
        <v>0.57239200000000001</v>
      </c>
      <c r="J9" s="20">
        <f>$H$5*A5+$I$5*B5+$J$5*C5+$K$5*D5</f>
        <v>0.57239200000000001</v>
      </c>
      <c r="K9" s="20">
        <f>$H$6*A5+$I$6*B5+$J$6*C5+$K$6*D5</f>
        <v>0.486813</v>
      </c>
    </row>
    <row r="10" spans="1:17" x14ac:dyDescent="0.2">
      <c r="G10">
        <f t="shared" ref="G10:G11" si="0">$H$2*A6+$I$2*B6+$J$2*C6+$K$2*D6</f>
        <v>0.90287399999999995</v>
      </c>
      <c r="H10">
        <f t="shared" ref="H10:H11" si="1">$H$3*A6+$I$3*B6+$J$3*C6+$K$3*D6</f>
        <v>0.87152200000000002</v>
      </c>
      <c r="I10" s="4">
        <f t="shared" ref="I10:I11" si="2">$H$4*A6+$I$4*B6+$J$4*C6+$K$4*D6</f>
        <v>0.691079</v>
      </c>
      <c r="J10" s="20">
        <v>0.691079</v>
      </c>
      <c r="K10" s="20">
        <f t="shared" ref="K10:K11" si="3">$H$6*A6+$I$6*B6+$J$6*C6+$K$6*D6</f>
        <v>0.18998000000000001</v>
      </c>
    </row>
    <row r="11" spans="1:17" x14ac:dyDescent="0.2">
      <c r="A11">
        <v>0</v>
      </c>
      <c r="B11">
        <v>0.7</v>
      </c>
      <c r="C11">
        <v>0.9</v>
      </c>
      <c r="G11">
        <f t="shared" si="0"/>
        <v>0.537524</v>
      </c>
      <c r="H11">
        <f t="shared" si="1"/>
        <v>9.2240000000000003E-2</v>
      </c>
      <c r="I11" s="4">
        <f t="shared" si="2"/>
        <v>0.55815899999999996</v>
      </c>
      <c r="J11" s="20">
        <v>0.55815899999999996</v>
      </c>
      <c r="K11" s="20">
        <f t="shared" si="3"/>
        <v>0.49152800000000002</v>
      </c>
    </row>
    <row r="12" spans="1:17" x14ac:dyDescent="0.2">
      <c r="A12">
        <v>0.2</v>
      </c>
      <c r="B12">
        <v>0.9</v>
      </c>
      <c r="C12">
        <v>0.7</v>
      </c>
      <c r="G12" s="25" t="s">
        <v>33</v>
      </c>
    </row>
    <row r="13" spans="1:17" x14ac:dyDescent="0.2">
      <c r="A13">
        <v>0.3</v>
      </c>
      <c r="B13">
        <v>0.3</v>
      </c>
      <c r="C13">
        <v>0</v>
      </c>
      <c r="G13" t="s">
        <v>14</v>
      </c>
      <c r="H13" t="s">
        <v>23</v>
      </c>
      <c r="I13" s="5" t="s">
        <v>24</v>
      </c>
      <c r="J13" t="s">
        <v>25</v>
      </c>
      <c r="M13" t="s">
        <v>16</v>
      </c>
      <c r="N13" t="s">
        <v>26</v>
      </c>
      <c r="O13" t="s">
        <v>27</v>
      </c>
      <c r="P13" t="s">
        <v>28</v>
      </c>
      <c r="Q13" t="s">
        <v>29</v>
      </c>
    </row>
    <row r="14" spans="1:17" x14ac:dyDescent="0.2">
      <c r="H14">
        <f>G9*A11+G10*B11+G11*C11+H9*A12+H10*B12+H11*C12+I9*A13+I10*B13+I11*C13</f>
        <v>2.5129744999999999</v>
      </c>
      <c r="I14" s="4">
        <f>H9*A11+H10*B11+H11*C11+I9*A12+I10*B12+I11*C12+J9*A13+J10*B13+J11*C13</f>
        <v>2.1992834999999999</v>
      </c>
      <c r="J14">
        <f>I9*A11+I10*B11+I11*C11+J9*A12+J10*B12+J11*C12+K9*A13+K10*B13+K11*C13</f>
        <v>2.3162970999999999</v>
      </c>
      <c r="N14">
        <f>G9*A16+G10*B16+G11*C16+H9*A17+H10*B17+H11*C17</f>
        <v>1.4941517</v>
      </c>
      <c r="O14">
        <f>H9*A16+H10*B16+H11*C16+I9*A17+I10*B17+I11*C17</f>
        <v>1.3099877</v>
      </c>
      <c r="P14">
        <f>I9*A16+I10*B16+I11*C16+J9*A17+J10*B17+J11*C17</f>
        <v>1.2389913000000001</v>
      </c>
      <c r="Q14">
        <f>J9*A16+J10*B16+J11*C16+K9*A17+K10*B17+K11*C17</f>
        <v>0.80577529999999997</v>
      </c>
    </row>
    <row r="15" spans="1:17" x14ac:dyDescent="0.2">
      <c r="A15" t="s">
        <v>8</v>
      </c>
      <c r="G15" t="s">
        <v>15</v>
      </c>
      <c r="H15" s="21">
        <f>MAX(H14:J14)</f>
        <v>2.5129744999999999</v>
      </c>
      <c r="M15" t="s">
        <v>15</v>
      </c>
      <c r="N15">
        <f>MAX(N14:Q14)</f>
        <v>1.4941517</v>
      </c>
    </row>
    <row r="16" spans="1:17" x14ac:dyDescent="0.2">
      <c r="A16">
        <v>0.1</v>
      </c>
      <c r="B16">
        <v>0.5</v>
      </c>
      <c r="C16">
        <v>0.1</v>
      </c>
    </row>
    <row r="17" spans="1:12" x14ac:dyDescent="0.2">
      <c r="A17">
        <v>0.3</v>
      </c>
      <c r="B17">
        <v>0.8</v>
      </c>
      <c r="C17">
        <v>0.1</v>
      </c>
    </row>
    <row r="19" spans="1:12" x14ac:dyDescent="0.2">
      <c r="A19" t="s">
        <v>17</v>
      </c>
      <c r="L19" t="s">
        <v>30</v>
      </c>
    </row>
    <row r="21" spans="1:12" x14ac:dyDescent="0.2">
      <c r="A21" t="s">
        <v>9</v>
      </c>
    </row>
    <row r="22" spans="1:12" x14ac:dyDescent="0.2">
      <c r="A22" t="s">
        <v>13</v>
      </c>
    </row>
    <row r="23" spans="1:12" x14ac:dyDescent="0.2">
      <c r="A23" t="s">
        <v>10</v>
      </c>
    </row>
    <row r="24" spans="1:12" x14ac:dyDescent="0.2">
      <c r="A24" t="s">
        <v>11</v>
      </c>
      <c r="F24" t="s">
        <v>34</v>
      </c>
    </row>
    <row r="26" spans="1:12" x14ac:dyDescent="0.2">
      <c r="A26" t="s">
        <v>15</v>
      </c>
      <c r="C26" t="s">
        <v>18</v>
      </c>
      <c r="E26" t="s">
        <v>19</v>
      </c>
      <c r="G26" t="s">
        <v>20</v>
      </c>
      <c r="I26" s="5" t="s">
        <v>21</v>
      </c>
      <c r="K26" t="s">
        <v>22</v>
      </c>
    </row>
    <row r="27" spans="1:12" x14ac:dyDescent="0.2">
      <c r="A27">
        <v>2.5129744999999999</v>
      </c>
      <c r="C27">
        <v>0.3</v>
      </c>
      <c r="E27">
        <f>A27*C27+A28*C28</f>
        <v>1.6503833699999999</v>
      </c>
      <c r="G27">
        <f>EXP(E27)/(EXP(E27)+EXP(E30))</f>
        <v>0.63416523875929032</v>
      </c>
      <c r="I27" s="5">
        <v>1</v>
      </c>
      <c r="K27">
        <f>-I27*LOG(G27,2)-(1-I27)*LOG(1-G27,2)</f>
        <v>0.65706929540843517</v>
      </c>
    </row>
    <row r="28" spans="1:12" x14ac:dyDescent="0.2">
      <c r="A28">
        <v>1.4941517</v>
      </c>
      <c r="C28">
        <v>0.6</v>
      </c>
    </row>
    <row r="30" spans="1:12" x14ac:dyDescent="0.2">
      <c r="C30">
        <v>0.2</v>
      </c>
      <c r="E30">
        <f>A27*C30+A28*C31</f>
        <v>1.10025558</v>
      </c>
      <c r="G30">
        <f>EXP(E30)/(EXP(E27)+EXP(E30))</f>
        <v>0.36583476124070974</v>
      </c>
      <c r="I30" s="5">
        <v>0</v>
      </c>
    </row>
    <row r="31" spans="1:12" x14ac:dyDescent="0.2">
      <c r="C31">
        <v>0.4</v>
      </c>
    </row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1B74-575E-D44C-A7F7-F3EFC30AD29A}">
  <dimension ref="A1:Q31"/>
  <sheetViews>
    <sheetView zoomScale="125" workbookViewId="0">
      <selection activeCell="N33" sqref="N33"/>
    </sheetView>
  </sheetViews>
  <sheetFormatPr baseColWidth="10" defaultColWidth="8.83203125" defaultRowHeight="15" x14ac:dyDescent="0.2"/>
  <cols>
    <col min="7" max="7" width="10.33203125" customWidth="1"/>
    <col min="9" max="9" width="8.83203125" style="5"/>
    <col min="13" max="13" width="10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  <c r="G1" s="7" t="s">
        <v>12</v>
      </c>
      <c r="H1" s="8"/>
      <c r="I1" s="9"/>
      <c r="J1" s="8"/>
      <c r="K1" s="10"/>
    </row>
    <row r="2" spans="1:17" x14ac:dyDescent="0.2">
      <c r="G2" s="11" t="s">
        <v>0</v>
      </c>
      <c r="H2" s="12">
        <v>1</v>
      </c>
      <c r="I2" s="13">
        <v>0</v>
      </c>
      <c r="J2" s="12">
        <v>0</v>
      </c>
      <c r="K2" s="14">
        <v>0</v>
      </c>
    </row>
    <row r="3" spans="1:17" x14ac:dyDescent="0.2">
      <c r="A3" t="s">
        <v>6</v>
      </c>
      <c r="G3" s="11" t="s">
        <v>1</v>
      </c>
      <c r="H3" s="12">
        <v>0</v>
      </c>
      <c r="I3" s="13">
        <v>1</v>
      </c>
      <c r="J3" s="12">
        <v>0</v>
      </c>
      <c r="K3" s="14">
        <v>0</v>
      </c>
    </row>
    <row r="4" spans="1:17" x14ac:dyDescent="0.2">
      <c r="A4" s="22" t="s">
        <v>3</v>
      </c>
      <c r="B4" s="23"/>
      <c r="C4" s="23"/>
      <c r="D4" s="24"/>
      <c r="G4" s="11" t="s">
        <v>2</v>
      </c>
      <c r="H4" s="12">
        <v>0</v>
      </c>
      <c r="I4" s="13">
        <v>0</v>
      </c>
      <c r="J4" s="12">
        <v>1</v>
      </c>
      <c r="K4" s="14">
        <v>0</v>
      </c>
    </row>
    <row r="5" spans="1:17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11" t="s">
        <v>2</v>
      </c>
      <c r="H5" s="12">
        <v>0</v>
      </c>
      <c r="I5" s="15">
        <v>0</v>
      </c>
      <c r="J5" s="12">
        <v>1</v>
      </c>
      <c r="K5" s="14">
        <v>0</v>
      </c>
    </row>
    <row r="6" spans="1:17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16" t="s">
        <v>5</v>
      </c>
      <c r="H6" s="17">
        <v>0</v>
      </c>
      <c r="I6" s="18">
        <v>0</v>
      </c>
      <c r="J6" s="17">
        <v>0</v>
      </c>
      <c r="K6" s="19">
        <v>1</v>
      </c>
    </row>
    <row r="7" spans="1:17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I7" s="6"/>
    </row>
    <row r="8" spans="1:17" x14ac:dyDescent="0.2">
      <c r="G8" t="s">
        <v>0</v>
      </c>
      <c r="H8" t="s">
        <v>1</v>
      </c>
      <c r="I8" s="5" t="s">
        <v>2</v>
      </c>
      <c r="J8" t="s">
        <v>2</v>
      </c>
      <c r="K8" t="s">
        <v>5</v>
      </c>
    </row>
    <row r="9" spans="1:17" x14ac:dyDescent="0.2">
      <c r="A9" t="s">
        <v>7</v>
      </c>
      <c r="G9">
        <f>A5*H2+B5*I2+C5*J2+D5*K2</f>
        <v>0.28702699999999998</v>
      </c>
      <c r="H9">
        <f>A5*H3+B5*I3+C5*J3+D5*K3</f>
        <v>0.84606000000000003</v>
      </c>
      <c r="I9" s="4">
        <f>A5*H4+B5*I4+C5*J4+D5*K4</f>
        <v>0.57239200000000001</v>
      </c>
      <c r="J9" s="20">
        <v>0.57239200000000001</v>
      </c>
      <c r="K9" s="20">
        <v>0.486813</v>
      </c>
    </row>
    <row r="10" spans="1:17" x14ac:dyDescent="0.2">
      <c r="G10">
        <f>A6*H2+B6*I2+C6*J2+D6*K2</f>
        <v>0.90287399999999995</v>
      </c>
      <c r="H10">
        <f>A6*H3+B6*I3+C6*J3+D6*K3</f>
        <v>0.87152200000000002</v>
      </c>
      <c r="I10" s="4">
        <f>A6*H4+B6*I4+C6*J4+D6*K4</f>
        <v>0.691079</v>
      </c>
      <c r="J10" s="20">
        <v>0.691079</v>
      </c>
      <c r="K10" s="20">
        <v>0.18998000000000001</v>
      </c>
    </row>
    <row r="11" spans="1:17" x14ac:dyDescent="0.2">
      <c r="A11">
        <v>0</v>
      </c>
      <c r="B11">
        <v>0.7</v>
      </c>
      <c r="C11">
        <v>0.9</v>
      </c>
      <c r="G11">
        <f>A7*H2+B7*I2+C7*J2+D7*K2</f>
        <v>0.537524</v>
      </c>
      <c r="H11">
        <f>A7*H3+B7*I3+C7*J3+D7*K3</f>
        <v>9.2240000000000003E-2</v>
      </c>
      <c r="I11" s="4">
        <f>A7*H4+B7*I4+C7*J4+D7*K4</f>
        <v>0.55815899999999996</v>
      </c>
      <c r="J11" s="20">
        <v>0.55815899999999996</v>
      </c>
      <c r="K11" s="20">
        <v>0.49152800000000002</v>
      </c>
    </row>
    <row r="12" spans="1:17" x14ac:dyDescent="0.2">
      <c r="A12">
        <v>0.2</v>
      </c>
      <c r="B12">
        <v>0.9</v>
      </c>
      <c r="C12">
        <v>0.7</v>
      </c>
    </row>
    <row r="13" spans="1:17" x14ac:dyDescent="0.2">
      <c r="A13">
        <v>0.3</v>
      </c>
      <c r="B13">
        <v>0.3</v>
      </c>
      <c r="C13">
        <v>0</v>
      </c>
      <c r="G13" t="s">
        <v>14</v>
      </c>
      <c r="H13" t="s">
        <v>23</v>
      </c>
      <c r="I13" s="5" t="s">
        <v>24</v>
      </c>
      <c r="J13" t="s">
        <v>25</v>
      </c>
      <c r="M13" t="s">
        <v>16</v>
      </c>
      <c r="N13" t="s">
        <v>26</v>
      </c>
      <c r="O13" t="s">
        <v>27</v>
      </c>
      <c r="P13" t="s">
        <v>28</v>
      </c>
      <c r="Q13" t="s">
        <v>29</v>
      </c>
    </row>
    <row r="14" spans="1:17" x14ac:dyDescent="0.2">
      <c r="H14">
        <f>G9*A11+G10*B11+G11*C11+H9*A12+H10*B12+H11*C12+I9*A13+I10*B13+I11*C13</f>
        <v>2.5129744999999999</v>
      </c>
      <c r="I14" s="4">
        <f>H9*A11+H10*B11+H11*C11+I9*A12+I10*B12+I11*C12+J9*A13+J10*B13+J11*C13</f>
        <v>2.1992834999999999</v>
      </c>
      <c r="J14">
        <f>I9*A11+I10*B11+I11*C11+J9*A12+J10*B12+J11*C12+K9*A13+K10*B13+K11*C13</f>
        <v>2.3162970999999999</v>
      </c>
      <c r="N14">
        <f>G9*A16+G10*B16+G11*C16+H9*A17+H10*B17+H11*C17</f>
        <v>1.4941517</v>
      </c>
      <c r="O14">
        <f>H9*A16+H10*B16+H11*C16+I9*A17+I10*B17+I11*C17</f>
        <v>1.3099877</v>
      </c>
      <c r="P14">
        <f>I9*A16+I10*B16+I11*C16+J9*A17+J10*B17+J11*C17</f>
        <v>1.2389913000000001</v>
      </c>
      <c r="Q14">
        <f>J9*A16+J10*B16+J11*C16+K9*A17+K10*B17+K11*C17</f>
        <v>0.80577529999999997</v>
      </c>
    </row>
    <row r="15" spans="1:17" x14ac:dyDescent="0.2">
      <c r="A15" t="s">
        <v>8</v>
      </c>
      <c r="G15" t="s">
        <v>15</v>
      </c>
      <c r="H15" s="21">
        <f>MAX(H14:J14)</f>
        <v>2.5129744999999999</v>
      </c>
      <c r="M15" t="s">
        <v>15</v>
      </c>
      <c r="N15">
        <f>MAX(N14:Q14)</f>
        <v>1.4941517</v>
      </c>
    </row>
    <row r="16" spans="1:17" x14ac:dyDescent="0.2">
      <c r="A16">
        <v>0.1</v>
      </c>
      <c r="B16">
        <v>0.5</v>
      </c>
      <c r="C16">
        <v>0.1</v>
      </c>
    </row>
    <row r="17" spans="1:11" x14ac:dyDescent="0.2">
      <c r="A17">
        <v>0.3</v>
      </c>
      <c r="B17">
        <v>0.8</v>
      </c>
      <c r="C17">
        <v>0.1</v>
      </c>
    </row>
    <row r="19" spans="1:11" x14ac:dyDescent="0.2">
      <c r="A19" t="s">
        <v>17</v>
      </c>
    </row>
    <row r="20" spans="1:11" x14ac:dyDescent="0.2">
      <c r="A20" t="s">
        <v>9</v>
      </c>
    </row>
    <row r="22" spans="1:11" x14ac:dyDescent="0.2">
      <c r="A22" t="s">
        <v>13</v>
      </c>
    </row>
    <row r="23" spans="1:11" x14ac:dyDescent="0.2">
      <c r="A23" t="s">
        <v>10</v>
      </c>
    </row>
    <row r="24" spans="1:11" x14ac:dyDescent="0.2">
      <c r="A24" t="s">
        <v>11</v>
      </c>
    </row>
    <row r="26" spans="1:11" x14ac:dyDescent="0.2">
      <c r="A26" t="s">
        <v>15</v>
      </c>
      <c r="C26" t="s">
        <v>18</v>
      </c>
      <c r="E26" t="s">
        <v>19</v>
      </c>
      <c r="G26" t="s">
        <v>20</v>
      </c>
      <c r="I26" s="5" t="s">
        <v>21</v>
      </c>
      <c r="K26" t="s">
        <v>22</v>
      </c>
    </row>
    <row r="27" spans="1:11" x14ac:dyDescent="0.2">
      <c r="A27">
        <v>2.5129744999999999</v>
      </c>
      <c r="C27">
        <v>0.3</v>
      </c>
      <c r="E27">
        <f>A27*C27+A28*C28</f>
        <v>1.6503833699999999</v>
      </c>
      <c r="G27">
        <f>EXP(E27)/(EXP(E27)+EXP(E30))</f>
        <v>0.63416523875929032</v>
      </c>
      <c r="I27" s="5">
        <v>1</v>
      </c>
      <c r="K27">
        <f>-I27*LOG(G27)-(1-I27)*LOG(1-G27)</f>
        <v>0.19779756714773641</v>
      </c>
    </row>
    <row r="28" spans="1:11" x14ac:dyDescent="0.2">
      <c r="A28">
        <v>1.4941517</v>
      </c>
      <c r="C28">
        <v>0.6</v>
      </c>
    </row>
    <row r="30" spans="1:11" x14ac:dyDescent="0.2">
      <c r="C30">
        <v>0.2</v>
      </c>
      <c r="E30">
        <f>A27*C30+A28*C31</f>
        <v>1.10025558</v>
      </c>
      <c r="G30">
        <f>EXP(E30)/(EXP(E27)+EXP(E30))</f>
        <v>0.36583476124070974</v>
      </c>
      <c r="I30" s="5">
        <v>0</v>
      </c>
    </row>
    <row r="31" spans="1:11" x14ac:dyDescent="0.2">
      <c r="C31">
        <v>0.4</v>
      </c>
    </row>
  </sheetData>
  <mergeCells count="1"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41E-D24E-7B46-A129-66D8E85DBE1E}">
  <dimension ref="A1:F19"/>
  <sheetViews>
    <sheetView workbookViewId="0">
      <selection activeCell="A16" sqref="A16"/>
    </sheetView>
  </sheetViews>
  <sheetFormatPr baseColWidth="10" defaultRowHeight="15" x14ac:dyDescent="0.2"/>
  <sheetData>
    <row r="1" spans="1:6" x14ac:dyDescent="0.2">
      <c r="A1" s="2">
        <f ca="1">RANDBETWEEN(1,100)/100</f>
        <v>0.28000000000000003</v>
      </c>
      <c r="B1" s="2">
        <f t="shared" ref="B1:F3" ca="1" si="0">RANDBETWEEN(1,100)/100</f>
        <v>0.17</v>
      </c>
      <c r="C1" s="2">
        <f t="shared" ca="1" si="0"/>
        <v>0.74</v>
      </c>
      <c r="D1" s="2">
        <f t="shared" ca="1" si="0"/>
        <v>0.45</v>
      </c>
      <c r="E1" s="2">
        <f t="shared" ca="1" si="0"/>
        <v>0.83</v>
      </c>
      <c r="F1" s="2">
        <f t="shared" ca="1" si="0"/>
        <v>0.73</v>
      </c>
    </row>
    <row r="2" spans="1:6" x14ac:dyDescent="0.2">
      <c r="A2" s="2">
        <f t="shared" ref="A2:A3" ca="1" si="1">RANDBETWEEN(1,100)/100</f>
        <v>0.27</v>
      </c>
      <c r="B2" s="2">
        <f t="shared" ca="1" si="0"/>
        <v>0.23</v>
      </c>
      <c r="C2" s="2">
        <f t="shared" ca="1" si="0"/>
        <v>0.54</v>
      </c>
      <c r="D2" s="2">
        <f t="shared" ca="1" si="0"/>
        <v>0.77</v>
      </c>
      <c r="E2" s="2">
        <f t="shared" ca="1" si="0"/>
        <v>0.9</v>
      </c>
      <c r="F2" s="2">
        <f t="shared" ca="1" si="0"/>
        <v>0.62</v>
      </c>
    </row>
    <row r="3" spans="1:6" x14ac:dyDescent="0.2">
      <c r="A3" s="2">
        <f t="shared" ca="1" si="1"/>
        <v>0.78</v>
      </c>
      <c r="B3" s="2">
        <f t="shared" ca="1" si="0"/>
        <v>0.82</v>
      </c>
      <c r="C3" s="2">
        <f t="shared" ca="1" si="0"/>
        <v>0.19</v>
      </c>
      <c r="D3" s="2">
        <f t="shared" ca="1" si="0"/>
        <v>0.11</v>
      </c>
      <c r="E3" s="2">
        <f t="shared" ca="1" si="0"/>
        <v>0.6</v>
      </c>
      <c r="F3" s="2">
        <f t="shared" ca="1" si="0"/>
        <v>0.91</v>
      </c>
    </row>
    <row r="6" spans="1:6" x14ac:dyDescent="0.2">
      <c r="A6" s="3">
        <f ca="1">RANDBETWEEN(1,100)/100</f>
        <v>0.72</v>
      </c>
      <c r="B6" s="3">
        <f t="shared" ref="B6:C8" ca="1" si="2">RANDBETWEEN(1,100)/100</f>
        <v>0.32</v>
      </c>
      <c r="C6" s="3">
        <f t="shared" ca="1" si="2"/>
        <v>0.23</v>
      </c>
    </row>
    <row r="7" spans="1:6" x14ac:dyDescent="0.2">
      <c r="A7" s="3">
        <f t="shared" ref="A7:A8" ca="1" si="3">RANDBETWEEN(1,100)/100</f>
        <v>0.22</v>
      </c>
      <c r="B7" s="3">
        <f t="shared" ca="1" si="2"/>
        <v>0.31</v>
      </c>
      <c r="C7" s="3">
        <f t="shared" ca="1" si="2"/>
        <v>0.01</v>
      </c>
    </row>
    <row r="8" spans="1:6" x14ac:dyDescent="0.2">
      <c r="A8" s="3">
        <f t="shared" ca="1" si="3"/>
        <v>0.71</v>
      </c>
      <c r="B8" s="3">
        <f t="shared" ca="1" si="2"/>
        <v>0.63</v>
      </c>
      <c r="C8" s="3">
        <f t="shared" ca="1" si="2"/>
        <v>0.95</v>
      </c>
    </row>
    <row r="13" spans="1:6" x14ac:dyDescent="0.2">
      <c r="A13" s="22" t="s">
        <v>4</v>
      </c>
      <c r="B13" s="23"/>
      <c r="C13" s="24"/>
    </row>
    <row r="14" spans="1:6" x14ac:dyDescent="0.2">
      <c r="A14" s="2">
        <f ca="1">RANDBETWEEN(1,100)/100</f>
        <v>0.23</v>
      </c>
      <c r="B14" s="2">
        <f t="shared" ref="B14:C19" ca="1" si="4">RANDBETWEEN(1,100)/100</f>
        <v>0.55000000000000004</v>
      </c>
      <c r="C14" s="2">
        <f t="shared" ca="1" si="4"/>
        <v>0.35</v>
      </c>
    </row>
    <row r="15" spans="1:6" x14ac:dyDescent="0.2">
      <c r="A15" s="2">
        <f t="shared" ref="A15:A19" ca="1" si="5">RANDBETWEEN(1,100)/100</f>
        <v>0.22</v>
      </c>
      <c r="B15" s="2">
        <f t="shared" ca="1" si="4"/>
        <v>0.55000000000000004</v>
      </c>
      <c r="C15" s="2">
        <f t="shared" ca="1" si="4"/>
        <v>0.18</v>
      </c>
    </row>
    <row r="16" spans="1:6" x14ac:dyDescent="0.2">
      <c r="A16" s="2">
        <f t="shared" ca="1" si="5"/>
        <v>0.23</v>
      </c>
      <c r="B16" s="2">
        <f t="shared" ca="1" si="4"/>
        <v>0.88</v>
      </c>
      <c r="C16" s="2">
        <f t="shared" ca="1" si="4"/>
        <v>0.39</v>
      </c>
    </row>
    <row r="17" spans="1:3" x14ac:dyDescent="0.2">
      <c r="A17" s="2">
        <f t="shared" ca="1" si="5"/>
        <v>0.27</v>
      </c>
      <c r="B17" s="2">
        <f t="shared" ca="1" si="4"/>
        <v>0.19</v>
      </c>
      <c r="C17" s="2">
        <f t="shared" ca="1" si="4"/>
        <v>0.21</v>
      </c>
    </row>
    <row r="18" spans="1:3" x14ac:dyDescent="0.2">
      <c r="A18" s="2">
        <f t="shared" ca="1" si="5"/>
        <v>0.84</v>
      </c>
      <c r="B18" s="2">
        <f t="shared" ca="1" si="4"/>
        <v>0.45</v>
      </c>
      <c r="C18" s="2">
        <f t="shared" ca="1" si="4"/>
        <v>0.21</v>
      </c>
    </row>
    <row r="19" spans="1:3" x14ac:dyDescent="0.2">
      <c r="A19" s="2">
        <f t="shared" ca="1" si="5"/>
        <v>0.33</v>
      </c>
      <c r="B19" s="2">
        <f t="shared" ca="1" si="4"/>
        <v>0.22</v>
      </c>
      <c r="C19" s="2">
        <f t="shared" ca="1" si="4"/>
        <v>0.56000000000000005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W4_CNN+WE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2021-11-28T13:42:43Z</dcterms:modified>
</cp:coreProperties>
</file>