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DULIEUKHAC\KE TOAN\QUY\TIN DUNG\"/>
    </mc:Choice>
  </mc:AlternateContent>
  <xr:revisionPtr revIDLastSave="0" documentId="13_ncr:1_{D85A3651-5F0B-4959-87F4-03480215C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07B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26" l="1"/>
  <c r="U2" i="26"/>
  <c r="U4" i="26"/>
  <c r="U5" i="26"/>
  <c r="U6" i="26"/>
  <c r="U7" i="26"/>
  <c r="U8" i="26"/>
  <c r="U9" i="26"/>
  <c r="U10" i="26"/>
  <c r="J3" i="26"/>
  <c r="J4" i="26"/>
  <c r="J5" i="26"/>
  <c r="J6" i="26"/>
  <c r="J7" i="26"/>
  <c r="J8" i="26"/>
  <c r="J9" i="26"/>
  <c r="J10" i="26"/>
  <c r="J2" i="26"/>
</calcChain>
</file>

<file path=xl/sharedStrings.xml><?xml version="1.0" encoding="utf-8"?>
<sst xmlns="http://schemas.openxmlformats.org/spreadsheetml/2006/main" count="193" uniqueCount="114">
  <si>
    <t>STT</t>
  </si>
  <si>
    <t>Năm sinh</t>
  </si>
  <si>
    <t>Ngày cấp</t>
  </si>
  <si>
    <t>Nơi cấp</t>
  </si>
  <si>
    <t>Nơi cư trú</t>
  </si>
  <si>
    <t>Điện thoại</t>
  </si>
  <si>
    <t>Tuổi</t>
  </si>
  <si>
    <t>Họ tên người vay</t>
  </si>
  <si>
    <t>Tên bên cho vay</t>
  </si>
  <si>
    <t>Địa chỉ bên cho vay</t>
  </si>
  <si>
    <t>Điện thoại bên cho vay</t>
  </si>
  <si>
    <t>Họ và tên người đại diện</t>
  </si>
  <si>
    <t>Chức vụ</t>
  </si>
  <si>
    <t>Hợp đồng tín dụng số</t>
  </si>
  <si>
    <t>Hạn trả nợ cuối cùng</t>
  </si>
  <si>
    <t>Mục đích sử dụng tiền vay</t>
  </si>
  <si>
    <t>Số Căn cước</t>
  </si>
  <si>
    <t>Ngày bắt đầu trả gốc</t>
  </si>
  <si>
    <t>Kỳ hạn trả nợ gốc (số tháng/kỳ)</t>
  </si>
  <si>
    <t>Số tiền cho vay (đồng)</t>
  </si>
  <si>
    <t>Thời gian cho vay (tháng)</t>
  </si>
  <si>
    <t>Số tiền trả nợ gốc cho mỗi kỳ hạn (đồng)</t>
  </si>
  <si>
    <t>1</t>
  </si>
  <si>
    <t>Phòng giao dịch NHCSXH Lê Chân</t>
  </si>
  <si>
    <t>Hoàng Văn Sự</t>
  </si>
  <si>
    <t>Giám đốc</t>
  </si>
  <si>
    <t>01/09/2021</t>
  </si>
  <si>
    <t>12</t>
  </si>
  <si>
    <t>48</t>
  </si>
  <si>
    <t>2</t>
  </si>
  <si>
    <t>60</t>
  </si>
  <si>
    <t>700/2025/HĐ-TD</t>
  </si>
  <si>
    <t>Số 67 Cát Cụt, phường Lê Chân, Thành phố Hải Phòng</t>
  </si>
  <si>
    <t>701/2025/HĐ-TD</t>
  </si>
  <si>
    <t>3</t>
  </si>
  <si>
    <t>702/2025/HĐ-TD</t>
  </si>
  <si>
    <t>4</t>
  </si>
  <si>
    <t>703/2025/HĐ-TD</t>
  </si>
  <si>
    <t>5</t>
  </si>
  <si>
    <t>704/2025/HĐ-TD</t>
  </si>
  <si>
    <t>6</t>
  </si>
  <si>
    <t>705/2025/HĐ-TD</t>
  </si>
  <si>
    <t>7</t>
  </si>
  <si>
    <t>706/2025/HĐ-TD</t>
  </si>
  <si>
    <t>8</t>
  </si>
  <si>
    <t>707/2025/HĐ-TD</t>
  </si>
  <si>
    <t>9</t>
  </si>
  <si>
    <t>708/2025/HĐ-TD</t>
  </si>
  <si>
    <t>Vũ Đức Mạnh</t>
  </si>
  <si>
    <t>24/10/1984</t>
  </si>
  <si>
    <t>031084017516</t>
  </si>
  <si>
    <t>13/11/2024</t>
  </si>
  <si>
    <t>Bộ Công an</t>
  </si>
  <si>
    <t>Số 17 Nguyên Hồng, phường An Biên, TP. Hải Phòng</t>
  </si>
  <si>
    <t>0934407339</t>
  </si>
  <si>
    <t>15/07/2030</t>
  </si>
  <si>
    <t>Sửa cửa hàng</t>
  </si>
  <si>
    <t>15/07/2026</t>
  </si>
  <si>
    <t>Trần Văn Mùi</t>
  </si>
  <si>
    <t>05/09/1955</t>
  </si>
  <si>
    <t>031055008827</t>
  </si>
  <si>
    <t>02/07/2021</t>
  </si>
  <si>
    <t>Cục Cảnh sát</t>
  </si>
  <si>
    <t>Số 1/256 Tôn Đức Thắng, phường An Biên, TP. Hải Phòng</t>
  </si>
  <si>
    <t>0397404270</t>
  </si>
  <si>
    <t>Sửa cửa hàng bán hương, vàng mã</t>
  </si>
  <si>
    <t>Nguyễn Đức Minh</t>
  </si>
  <si>
    <t>11/06/1982</t>
  </si>
  <si>
    <t>031082023108</t>
  </si>
  <si>
    <t>08/03/2022</t>
  </si>
  <si>
    <t>Số 26 Nguyên Hồng, phường An Biên, TP. Hải Phòng</t>
  </si>
  <si>
    <t>0936840357</t>
  </si>
  <si>
    <t>Sửa cửa hàng bán sơn bả</t>
  </si>
  <si>
    <t>Vũ Thị Hương</t>
  </si>
  <si>
    <t>07/07/1966</t>
  </si>
  <si>
    <t>031166010214</t>
  </si>
  <si>
    <t>08/07/2021</t>
  </si>
  <si>
    <t>Số 20/73 Tôn Đức Thắng, phường An Biên, TP. Hải Phòng</t>
  </si>
  <si>
    <t>0935745189</t>
  </si>
  <si>
    <t>Sửa cửa hàng bán nhựa ốp</t>
  </si>
  <si>
    <t>Nguyễn Thị Trang</t>
  </si>
  <si>
    <t>23/12/1965</t>
  </si>
  <si>
    <t>031165004576</t>
  </si>
  <si>
    <t>28/06/2021</t>
  </si>
  <si>
    <t>Số 75A Tôn Đức Thắng, phường An Biên, TP. Hải Phòng</t>
  </si>
  <si>
    <t>0789232279</t>
  </si>
  <si>
    <t>15/07/2029</t>
  </si>
  <si>
    <t>Sửa cửa hàng bán nội thất</t>
  </si>
  <si>
    <t>Nguyễn Ngọc Tuyết</t>
  </si>
  <si>
    <t>23/11/1986</t>
  </si>
  <si>
    <t>031186010223</t>
  </si>
  <si>
    <t>Số 6/6/89 Tôn Đức Thắng, phường An Biên, TP. Hải Phòng</t>
  </si>
  <si>
    <t>0906084326</t>
  </si>
  <si>
    <t>Sửa cửa hàng bán giải khát</t>
  </si>
  <si>
    <t>Đàm Thị Oanh</t>
  </si>
  <si>
    <t>06/12/1970</t>
  </si>
  <si>
    <t>019170000028</t>
  </si>
  <si>
    <t>Số 27/182 Trần Nguyên Hãn, phường An Biên, TP. Hải Phòng</t>
  </si>
  <si>
    <t>0344737688</t>
  </si>
  <si>
    <t>Sửa cửa hàng may quần áo</t>
  </si>
  <si>
    <t>Đỗ Thị Thủy</t>
  </si>
  <si>
    <t>18/12/1970</t>
  </si>
  <si>
    <t>031170013450</t>
  </si>
  <si>
    <t>Số 14/23/182 Trần Nguyên Hãn, phường An Biên, TP. Hải Phòng</t>
  </si>
  <si>
    <t>0901569379</t>
  </si>
  <si>
    <t>Sửa cửa hàng bán quần áo</t>
  </si>
  <si>
    <t>Vũ Thị Hằng</t>
  </si>
  <si>
    <t>13/01/1971</t>
  </si>
  <si>
    <t>031171016098</t>
  </si>
  <si>
    <t>16/09/2021</t>
  </si>
  <si>
    <t>Số 3/19/144 Trần Nguyên Hãn, phường An Biên, TP. Hải Phòng</t>
  </si>
  <si>
    <t>0938626531</t>
  </si>
  <si>
    <t>Sửa cửa hàng bán hàng ăn</t>
  </si>
  <si>
    <t>0225.3513.214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</si>
</sst>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85" zoomScaleNormal="85" workbookViewId="0">
      <selection activeCell="L3" sqref="L3"/>
    </sheetView>
  </sheetViews>
  <sheetFormatPr defaultColWidth="9.140625" defaultRowHeight="15.75" x14ac:dyDescent="0.25"/>
  <cols>
    <col min="1" max="1" width="4.42578125" style="2" customWidth="1"/>
    <col min="2" max="2" width="18.5703125" style="2" customWidth="1"/>
    <col min="3" max="3" width="19.28515625" style="8" customWidth="1"/>
    <col min="4" max="4" width="25.85546875" style="8" customWidth="1"/>
    <col min="5" max="5" width="15.42578125" style="2" customWidth="1"/>
    <col min="6" max="6" width="15.140625" style="8" customWidth="1"/>
    <col min="7" max="7" width="6.7109375" style="7" customWidth="1"/>
    <col min="8" max="8" width="17.28515625" style="7" customWidth="1"/>
    <col min="9" max="9" width="12.42578125" style="2" customWidth="1"/>
    <col min="10" max="10" width="6" style="2" customWidth="1"/>
    <col min="11" max="11" width="15.28515625" style="2" customWidth="1"/>
    <col min="12" max="12" width="12.28515625" style="2" customWidth="1"/>
    <col min="13" max="13" width="10.28515625" style="8" customWidth="1"/>
    <col min="14" max="14" width="25" style="7" customWidth="1"/>
    <col min="15" max="15" width="12.5703125" style="2" customWidth="1"/>
    <col min="16" max="16" width="13.28515625" style="9" customWidth="1"/>
    <col min="17" max="17" width="9.42578125" style="2" customWidth="1"/>
    <col min="18" max="18" width="12.28515625" style="2" customWidth="1"/>
    <col min="19" max="19" width="18.7109375" style="8" customWidth="1"/>
    <col min="20" max="20" width="11.42578125" style="2" customWidth="1"/>
    <col min="21" max="21" width="13.140625" style="9" customWidth="1"/>
    <col min="22" max="22" width="13.42578125" style="2" customWidth="1"/>
    <col min="23" max="16384" width="9.140625" style="7"/>
  </cols>
  <sheetData>
    <row r="1" spans="1:22" s="2" customFormat="1" ht="73.150000000000006" customHeight="1" x14ac:dyDescent="0.25">
      <c r="A1" s="1" t="s">
        <v>0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7</v>
      </c>
      <c r="I1" s="1" t="s">
        <v>1</v>
      </c>
      <c r="J1" s="1" t="s">
        <v>6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20</v>
      </c>
      <c r="R1" s="1" t="s">
        <v>14</v>
      </c>
      <c r="S1" s="1" t="s">
        <v>15</v>
      </c>
      <c r="T1" s="1" t="s">
        <v>18</v>
      </c>
      <c r="U1" s="1" t="s">
        <v>21</v>
      </c>
      <c r="V1" s="1" t="s">
        <v>17</v>
      </c>
    </row>
    <row r="2" spans="1:22" ht="47.25" customHeight="1" x14ac:dyDescent="0.25">
      <c r="A2" s="3" t="s">
        <v>22</v>
      </c>
      <c r="B2" s="4" t="s">
        <v>31</v>
      </c>
      <c r="C2" s="5" t="s">
        <v>23</v>
      </c>
      <c r="D2" s="5" t="s">
        <v>32</v>
      </c>
      <c r="E2" s="4" t="s">
        <v>113</v>
      </c>
      <c r="F2" s="5" t="s">
        <v>24</v>
      </c>
      <c r="G2" s="6" t="s">
        <v>25</v>
      </c>
      <c r="H2" s="6" t="s">
        <v>48</v>
      </c>
      <c r="I2" s="4" t="s">
        <v>49</v>
      </c>
      <c r="J2" s="4">
        <f ca="1">YEAR(NOW())-YEAR(I2)</f>
        <v>41</v>
      </c>
      <c r="K2" s="4" t="s">
        <v>50</v>
      </c>
      <c r="L2" s="4" t="s">
        <v>51</v>
      </c>
      <c r="M2" s="5" t="s">
        <v>52</v>
      </c>
      <c r="N2" s="6" t="s">
        <v>53</v>
      </c>
      <c r="O2" s="4" t="s">
        <v>54</v>
      </c>
      <c r="P2" s="11">
        <v>100000000</v>
      </c>
      <c r="Q2" s="4" t="s">
        <v>30</v>
      </c>
      <c r="R2" s="4" t="s">
        <v>55</v>
      </c>
      <c r="S2" s="5" t="s">
        <v>56</v>
      </c>
      <c r="T2" s="4" t="s">
        <v>27</v>
      </c>
      <c r="U2" s="11">
        <f>P2/(Q2/T2)</f>
        <v>20000000</v>
      </c>
      <c r="V2" s="4" t="s">
        <v>57</v>
      </c>
    </row>
    <row r="3" spans="1:22" ht="47.25" customHeight="1" x14ac:dyDescent="0.25">
      <c r="A3" s="3" t="s">
        <v>29</v>
      </c>
      <c r="B3" s="4" t="s">
        <v>33</v>
      </c>
      <c r="C3" s="5" t="s">
        <v>23</v>
      </c>
      <c r="D3" s="5" t="s">
        <v>32</v>
      </c>
      <c r="E3" s="4" t="s">
        <v>113</v>
      </c>
      <c r="F3" s="5" t="s">
        <v>24</v>
      </c>
      <c r="G3" s="6" t="s">
        <v>25</v>
      </c>
      <c r="H3" s="6" t="s">
        <v>58</v>
      </c>
      <c r="I3" s="4" t="s">
        <v>59</v>
      </c>
      <c r="J3" s="4">
        <f t="shared" ref="J3:J10" ca="1" si="0">YEAR(NOW())-YEAR(I3)</f>
        <v>70</v>
      </c>
      <c r="K3" s="4" t="s">
        <v>60</v>
      </c>
      <c r="L3" s="4" t="s">
        <v>61</v>
      </c>
      <c r="M3" s="5" t="s">
        <v>62</v>
      </c>
      <c r="N3" s="6" t="s">
        <v>63</v>
      </c>
      <c r="O3" s="4" t="s">
        <v>64</v>
      </c>
      <c r="P3" s="11">
        <v>100000000</v>
      </c>
      <c r="Q3" s="4" t="s">
        <v>30</v>
      </c>
      <c r="R3" s="4" t="s">
        <v>55</v>
      </c>
      <c r="S3" s="5" t="s">
        <v>65</v>
      </c>
      <c r="T3" s="4" t="s">
        <v>27</v>
      </c>
      <c r="U3" s="11">
        <f>P3/(Q3/T3)</f>
        <v>20000000</v>
      </c>
      <c r="V3" s="4" t="s">
        <v>57</v>
      </c>
    </row>
    <row r="4" spans="1:22" ht="47.25" customHeight="1" x14ac:dyDescent="0.25">
      <c r="A4" s="3" t="s">
        <v>34</v>
      </c>
      <c r="B4" s="4" t="s">
        <v>35</v>
      </c>
      <c r="C4" s="5" t="s">
        <v>23</v>
      </c>
      <c r="D4" s="5" t="s">
        <v>32</v>
      </c>
      <c r="E4" s="4" t="s">
        <v>113</v>
      </c>
      <c r="F4" s="5" t="s">
        <v>24</v>
      </c>
      <c r="G4" s="6" t="s">
        <v>25</v>
      </c>
      <c r="H4" s="6" t="s">
        <v>66</v>
      </c>
      <c r="I4" s="4" t="s">
        <v>67</v>
      </c>
      <c r="J4" s="4">
        <f t="shared" ca="1" si="0"/>
        <v>43</v>
      </c>
      <c r="K4" s="4" t="s">
        <v>68</v>
      </c>
      <c r="L4" s="4" t="s">
        <v>69</v>
      </c>
      <c r="M4" s="5" t="s">
        <v>62</v>
      </c>
      <c r="N4" s="6" t="s">
        <v>70</v>
      </c>
      <c r="O4" s="4" t="s">
        <v>71</v>
      </c>
      <c r="P4" s="11">
        <v>100000000</v>
      </c>
      <c r="Q4" s="4" t="s">
        <v>30</v>
      </c>
      <c r="R4" s="4" t="s">
        <v>55</v>
      </c>
      <c r="S4" s="5" t="s">
        <v>72</v>
      </c>
      <c r="T4" s="4" t="s">
        <v>27</v>
      </c>
      <c r="U4" s="10">
        <f t="shared" ref="U3:U10" si="1">P4/(Q4/T4)</f>
        <v>20000000</v>
      </c>
      <c r="V4" s="4" t="s">
        <v>57</v>
      </c>
    </row>
    <row r="5" spans="1:22" ht="47.25" customHeight="1" x14ac:dyDescent="0.25">
      <c r="A5" s="3" t="s">
        <v>36</v>
      </c>
      <c r="B5" s="4" t="s">
        <v>37</v>
      </c>
      <c r="C5" s="5" t="s">
        <v>23</v>
      </c>
      <c r="D5" s="5" t="s">
        <v>32</v>
      </c>
      <c r="E5" s="4" t="s">
        <v>113</v>
      </c>
      <c r="F5" s="5" t="s">
        <v>24</v>
      </c>
      <c r="G5" s="6" t="s">
        <v>25</v>
      </c>
      <c r="H5" s="6" t="s">
        <v>73</v>
      </c>
      <c r="I5" s="4" t="s">
        <v>74</v>
      </c>
      <c r="J5" s="4">
        <f t="shared" ca="1" si="0"/>
        <v>59</v>
      </c>
      <c r="K5" s="4" t="s">
        <v>75</v>
      </c>
      <c r="L5" s="4" t="s">
        <v>76</v>
      </c>
      <c r="M5" s="5" t="s">
        <v>62</v>
      </c>
      <c r="N5" s="6" t="s">
        <v>77</v>
      </c>
      <c r="O5" s="4" t="s">
        <v>78</v>
      </c>
      <c r="P5" s="11">
        <v>100000000</v>
      </c>
      <c r="Q5" s="4" t="s">
        <v>30</v>
      </c>
      <c r="R5" s="4" t="s">
        <v>55</v>
      </c>
      <c r="S5" s="5" t="s">
        <v>79</v>
      </c>
      <c r="T5" s="4" t="s">
        <v>27</v>
      </c>
      <c r="U5" s="10">
        <f t="shared" si="1"/>
        <v>20000000</v>
      </c>
      <c r="V5" s="4" t="s">
        <v>57</v>
      </c>
    </row>
    <row r="6" spans="1:22" ht="47.25" customHeight="1" x14ac:dyDescent="0.25">
      <c r="A6" s="3" t="s">
        <v>38</v>
      </c>
      <c r="B6" s="4" t="s">
        <v>39</v>
      </c>
      <c r="C6" s="5" t="s">
        <v>23</v>
      </c>
      <c r="D6" s="5" t="s">
        <v>32</v>
      </c>
      <c r="E6" s="4" t="s">
        <v>113</v>
      </c>
      <c r="F6" s="5" t="s">
        <v>24</v>
      </c>
      <c r="G6" s="6" t="s">
        <v>25</v>
      </c>
      <c r="H6" s="6" t="s">
        <v>80</v>
      </c>
      <c r="I6" s="4" t="s">
        <v>81</v>
      </c>
      <c r="J6" s="4">
        <f t="shared" ca="1" si="0"/>
        <v>60</v>
      </c>
      <c r="K6" s="4" t="s">
        <v>82</v>
      </c>
      <c r="L6" s="4" t="s">
        <v>83</v>
      </c>
      <c r="M6" s="5" t="s">
        <v>62</v>
      </c>
      <c r="N6" s="6" t="s">
        <v>84</v>
      </c>
      <c r="O6" s="4" t="s">
        <v>85</v>
      </c>
      <c r="P6" s="11">
        <v>100000000</v>
      </c>
      <c r="Q6" s="4" t="s">
        <v>28</v>
      </c>
      <c r="R6" s="4" t="s">
        <v>86</v>
      </c>
      <c r="S6" s="5" t="s">
        <v>87</v>
      </c>
      <c r="T6" s="4" t="s">
        <v>27</v>
      </c>
      <c r="U6" s="10">
        <f t="shared" si="1"/>
        <v>25000000</v>
      </c>
      <c r="V6" s="4" t="s">
        <v>57</v>
      </c>
    </row>
    <row r="7" spans="1:22" ht="47.25" customHeight="1" x14ac:dyDescent="0.25">
      <c r="A7" s="3" t="s">
        <v>40</v>
      </c>
      <c r="B7" s="4" t="s">
        <v>41</v>
      </c>
      <c r="C7" s="5" t="s">
        <v>23</v>
      </c>
      <c r="D7" s="5" t="s">
        <v>32</v>
      </c>
      <c r="E7" s="4" t="s">
        <v>113</v>
      </c>
      <c r="F7" s="5" t="s">
        <v>24</v>
      </c>
      <c r="G7" s="6" t="s">
        <v>25</v>
      </c>
      <c r="H7" s="6" t="s">
        <v>88</v>
      </c>
      <c r="I7" s="4" t="s">
        <v>89</v>
      </c>
      <c r="J7" s="4">
        <f t="shared" ca="1" si="0"/>
        <v>39</v>
      </c>
      <c r="K7" s="4" t="s">
        <v>90</v>
      </c>
      <c r="L7" s="4" t="s">
        <v>26</v>
      </c>
      <c r="M7" s="5" t="s">
        <v>62</v>
      </c>
      <c r="N7" s="6" t="s">
        <v>91</v>
      </c>
      <c r="O7" s="4" t="s">
        <v>92</v>
      </c>
      <c r="P7" s="11">
        <v>100000000</v>
      </c>
      <c r="Q7" s="4" t="s">
        <v>28</v>
      </c>
      <c r="R7" s="4" t="s">
        <v>86</v>
      </c>
      <c r="S7" s="5" t="s">
        <v>93</v>
      </c>
      <c r="T7" s="4" t="s">
        <v>27</v>
      </c>
      <c r="U7" s="10">
        <f t="shared" si="1"/>
        <v>25000000</v>
      </c>
      <c r="V7" s="4" t="s">
        <v>57</v>
      </c>
    </row>
    <row r="8" spans="1:22" ht="47.25" customHeight="1" x14ac:dyDescent="0.25">
      <c r="A8" s="3" t="s">
        <v>42</v>
      </c>
      <c r="B8" s="4" t="s">
        <v>43</v>
      </c>
      <c r="C8" s="5" t="s">
        <v>23</v>
      </c>
      <c r="D8" s="5" t="s">
        <v>32</v>
      </c>
      <c r="E8" s="4" t="s">
        <v>113</v>
      </c>
      <c r="F8" s="5" t="s">
        <v>24</v>
      </c>
      <c r="G8" s="6" t="s">
        <v>25</v>
      </c>
      <c r="H8" s="6" t="s">
        <v>94</v>
      </c>
      <c r="I8" s="4" t="s">
        <v>95</v>
      </c>
      <c r="J8" s="4">
        <f t="shared" ca="1" si="0"/>
        <v>55</v>
      </c>
      <c r="K8" s="4" t="s">
        <v>96</v>
      </c>
      <c r="L8" s="4" t="s">
        <v>83</v>
      </c>
      <c r="M8" s="5" t="s">
        <v>62</v>
      </c>
      <c r="N8" s="6" t="s">
        <v>97</v>
      </c>
      <c r="O8" s="4" t="s">
        <v>98</v>
      </c>
      <c r="P8" s="11">
        <v>100000000</v>
      </c>
      <c r="Q8" s="4" t="s">
        <v>28</v>
      </c>
      <c r="R8" s="4" t="s">
        <v>86</v>
      </c>
      <c r="S8" s="5" t="s">
        <v>99</v>
      </c>
      <c r="T8" s="4" t="s">
        <v>27</v>
      </c>
      <c r="U8" s="10">
        <f t="shared" si="1"/>
        <v>25000000</v>
      </c>
      <c r="V8" s="4" t="s">
        <v>57</v>
      </c>
    </row>
    <row r="9" spans="1:22" ht="47.25" customHeight="1" x14ac:dyDescent="0.25">
      <c r="A9" s="3" t="s">
        <v>44</v>
      </c>
      <c r="B9" s="4" t="s">
        <v>45</v>
      </c>
      <c r="C9" s="5" t="s">
        <v>23</v>
      </c>
      <c r="D9" s="5" t="s">
        <v>32</v>
      </c>
      <c r="E9" s="4" t="s">
        <v>113</v>
      </c>
      <c r="F9" s="5" t="s">
        <v>24</v>
      </c>
      <c r="G9" s="6" t="s">
        <v>25</v>
      </c>
      <c r="H9" s="6" t="s">
        <v>100</v>
      </c>
      <c r="I9" s="4" t="s">
        <v>101</v>
      </c>
      <c r="J9" s="4">
        <f t="shared" ca="1" si="0"/>
        <v>55</v>
      </c>
      <c r="K9" s="4" t="s">
        <v>102</v>
      </c>
      <c r="L9" s="4" t="s">
        <v>83</v>
      </c>
      <c r="M9" s="5" t="s">
        <v>62</v>
      </c>
      <c r="N9" s="6" t="s">
        <v>103</v>
      </c>
      <c r="O9" s="4" t="s">
        <v>104</v>
      </c>
      <c r="P9" s="11">
        <v>50000000</v>
      </c>
      <c r="Q9" s="4" t="s">
        <v>28</v>
      </c>
      <c r="R9" s="4" t="s">
        <v>86</v>
      </c>
      <c r="S9" s="5" t="s">
        <v>105</v>
      </c>
      <c r="T9" s="4" t="s">
        <v>27</v>
      </c>
      <c r="U9" s="10">
        <f t="shared" si="1"/>
        <v>12500000</v>
      </c>
      <c r="V9" s="4" t="s">
        <v>57</v>
      </c>
    </row>
    <row r="10" spans="1:22" ht="47.25" customHeight="1" x14ac:dyDescent="0.25">
      <c r="A10" s="3" t="s">
        <v>46</v>
      </c>
      <c r="B10" s="4" t="s">
        <v>47</v>
      </c>
      <c r="C10" s="5" t="s">
        <v>23</v>
      </c>
      <c r="D10" s="5" t="s">
        <v>32</v>
      </c>
      <c r="E10" s="4" t="s">
        <v>113</v>
      </c>
      <c r="F10" s="5" t="s">
        <v>24</v>
      </c>
      <c r="G10" s="6" t="s">
        <v>25</v>
      </c>
      <c r="H10" s="6" t="s">
        <v>106</v>
      </c>
      <c r="I10" s="4" t="s">
        <v>107</v>
      </c>
      <c r="J10" s="4">
        <f t="shared" ca="1" si="0"/>
        <v>54</v>
      </c>
      <c r="K10" s="4" t="s">
        <v>108</v>
      </c>
      <c r="L10" s="4" t="s">
        <v>109</v>
      </c>
      <c r="M10" s="5" t="s">
        <v>62</v>
      </c>
      <c r="N10" s="6" t="s">
        <v>110</v>
      </c>
      <c r="O10" s="4" t="s">
        <v>111</v>
      </c>
      <c r="P10" s="11">
        <v>100000000</v>
      </c>
      <c r="Q10" s="4" t="s">
        <v>28</v>
      </c>
      <c r="R10" s="4" t="s">
        <v>86</v>
      </c>
      <c r="S10" s="5" t="s">
        <v>112</v>
      </c>
      <c r="T10" s="4" t="s">
        <v>27</v>
      </c>
      <c r="U10" s="10">
        <f t="shared" si="1"/>
        <v>25000000</v>
      </c>
      <c r="V10" s="4" t="s">
        <v>57</v>
      </c>
    </row>
  </sheetData>
  <phoneticPr fontId="1" type="noConversion"/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GDX</dc:creator>
  <cp:lastModifiedBy>Mr VBSP</cp:lastModifiedBy>
  <cp:lastPrinted>2023-11-17T07:54:49Z</cp:lastPrinted>
  <dcterms:created xsi:type="dcterms:W3CDTF">2019-11-12T09:56:26Z</dcterms:created>
  <dcterms:modified xsi:type="dcterms:W3CDTF">2025-07-30T06:41:40Z</dcterms:modified>
</cp:coreProperties>
</file>