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hoc tap\ki9\QuanlyduanCNTT\"/>
    </mc:Choice>
  </mc:AlternateContent>
  <bookViews>
    <workbookView xWindow="0" yWindow="0" windowWidth="20490" windowHeight="7755" tabRatio="821" activeTab="1"/>
  </bookViews>
  <sheets>
    <sheet name="Module1" sheetId="3" r:id="rId1"/>
    <sheet name="Module2.1" sheetId="4" r:id="rId2"/>
    <sheet name="Module2.2" sheetId="5" r:id="rId3"/>
    <sheet name="Module3" sheetId="9" r:id="rId4"/>
    <sheet name="Module 4" sheetId="11" r:id="rId5"/>
  </sheets>
  <definedNames>
    <definedName name="_xlnm._FilterDatabase" localSheetId="4" hidden="1">'Module 4'!$A$8:$H$26</definedName>
    <definedName name="_xlnm._FilterDatabase" localSheetId="0" hidden="1">Module1!$A$8:$H$42</definedName>
    <definedName name="_xlnm._FilterDatabase" localSheetId="1" hidden="1">Module2.1!$A$8:$H$60</definedName>
    <definedName name="_xlnm._FilterDatabase" localSheetId="2" hidden="1">Module2.2!$A$8:$H$31</definedName>
    <definedName name="_xlnm._FilterDatabase" localSheetId="3" hidden="1">Module3!$A$8:$H$13</definedName>
    <definedName name="abc" localSheetId="4">#REF!</definedName>
    <definedName name="abc">#REF!</definedName>
    <definedName name="ACTION" localSheetId="4">#REF!</definedName>
    <definedName name="ACTION" localSheetId="1">#REF!</definedName>
    <definedName name="ACTION" localSheetId="2">#REF!</definedName>
    <definedName name="ACTION" localSheetId="3">#REF!</definedName>
    <definedName name="ACTION">#REF!</definedName>
    <definedName name="sfdfsd" localSheetId="4">#REF!</definedName>
    <definedName name="sfdfsd" localSheetId="3">#REF!</definedName>
    <definedName name="sfdfsd">#REF!</definedName>
  </definedNames>
  <calcPr calcId="152511"/>
</workbook>
</file>

<file path=xl/calcChain.xml><?xml version="1.0" encoding="utf-8"?>
<calcChain xmlns="http://schemas.openxmlformats.org/spreadsheetml/2006/main">
  <c r="A27" i="11" l="1"/>
  <c r="D6" i="11"/>
  <c r="B6" i="11"/>
  <c r="A6" i="11"/>
  <c r="C6" i="11" l="1"/>
  <c r="A14" i="9"/>
  <c r="D6" i="9"/>
  <c r="B6" i="9"/>
  <c r="A6" i="9"/>
  <c r="A32" i="5"/>
  <c r="D6" i="5"/>
  <c r="B6" i="5"/>
  <c r="A6" i="5"/>
  <c r="C6" i="9" l="1"/>
  <c r="C6" i="5"/>
  <c r="A61" i="4" l="1"/>
  <c r="D6" i="4"/>
  <c r="B6" i="4"/>
  <c r="A6" i="4"/>
  <c r="C6" i="4" l="1"/>
  <c r="D6" i="3"/>
  <c r="B6" i="3"/>
  <c r="A6" i="3"/>
  <c r="C6" i="3" l="1"/>
</calcChain>
</file>

<file path=xl/comments1.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<sst xmlns="http://schemas.openxmlformats.org/spreadsheetml/2006/main" count="607" uniqueCount="317">
  <si>
    <t>Module1</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</si>
  <si>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</si>
  <si>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</si>
  <si>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</si>
  <si>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</si>
  <si>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</si>
  <si>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</si>
  <si>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</si>
  <si>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</si>
  <si>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</si>
  <si>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</si>
  <si>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</si>
  <si>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</si>
  <si>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</si>
  <si>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</si>
  <si>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</si>
  <si>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</si>
  <si>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</si>
  <si>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Kiểm tra xóa nhân viên</t>
  </si>
  <si>
    <t>GUI - Module1 - 1</t>
  </si>
  <si>
    <t>FUNC - Module1 - 1</t>
  </si>
  <si>
    <t>[Xóa] Button</t>
  </si>
  <si>
    <t>GUI - Module1 - 2</t>
  </si>
  <si>
    <t>GUI - Module1 - 3</t>
  </si>
  <si>
    <t>GUI - Module1 - 4</t>
  </si>
  <si>
    <t>FUNC - Module1 - 2</t>
  </si>
  <si>
    <t>FUNC - Module1 - 3</t>
  </si>
  <si>
    <t>FUNC - Module1 - 4</t>
  </si>
  <si>
    <t>FUNC - Module1 - 5</t>
  </si>
  <si>
    <t>GUI - Module1 - 5</t>
  </si>
  <si>
    <t>FUNC - Module1 - 6</t>
  </si>
  <si>
    <t>FUNC - Module1 - 7</t>
  </si>
  <si>
    <t>FUNC - Module1 - 8</t>
  </si>
  <si>
    <t>FUNC - Module1 - 9</t>
  </si>
  <si>
    <t>FUNC - Module1 - 10</t>
  </si>
  <si>
    <t>FUNC - Module1 - 11</t>
  </si>
  <si>
    <t>Check GUI - Màn hình quản lý nhân viên</t>
  </si>
  <si>
    <t>[Tìm] Button</t>
  </si>
  <si>
    <t>[Lưu] Button</t>
  </si>
  <si>
    <t>Check GUI - Màn hình thêm nhân viên</t>
  </si>
  <si>
    <t>Kiểm tra thông tin nhân viên với thông tin nhập vào là hợp lệ</t>
  </si>
  <si>
    <t>Hệ thống hiển thị kết quả thông tin sau khi nhập nhân viên, trở về giao diện màn hình danh sách nhân viên. Màn hình danh sách nhân viên được cập nhật</t>
  </si>
  <si>
    <t>Kiểm tra thông tin cho phần mã nhân viên đã bị trùng</t>
  </si>
  <si>
    <t>Kiểm tra thông tin nhân viên với thông tin chỉnh sửa là hợp lệ</t>
  </si>
  <si>
    <t>1.Chỉnh sửa mã nhân viên trùng với mã nhân viên đã có trong CSDL, ví dụ sửa mã nhân viên từ "NV5" thành "NV1"(mã nhân viên này đã tồn tại trong cơ sở dữ liệu)
2.Giữ nguyên các trường còn lại
3. Bấm nút "Lưu".</t>
  </si>
  <si>
    <t>1. Chỉnh sửa các trường của thông tin nhân viên, sửa tên nhân viên từ "NV A" thành "NV B".
2. Bấm nút "Lưu"</t>
  </si>
  <si>
    <t>Trạng thái: cho phép kích hoạt</t>
  </si>
  <si>
    <t>Giá trị mặc định: để trống
Trạng thái: có thể chỉnh sửa
Độ dài tối đa: 5</t>
  </si>
  <si>
    <t>Trạng thái: có thể chỉnh sửa
Giá trị mặc định: Nam</t>
  </si>
  <si>
    <t>[Số điện thoại] Textfield</t>
  </si>
  <si>
    <t>Giá trị mặc định: để trống
Độ dài tối đa: 13
Trạng thái: có thể chỉnh sửa</t>
  </si>
  <si>
    <t>Nguyễn Thành Nhân</t>
  </si>
  <si>
    <t xml:space="preserve">Hệ thống đưa ra thông báo "Chỉnh sửa thành công", trở về màn hình danh sách nhân viên, danh sách nhân viên được cập nhật. </t>
  </si>
  <si>
    <t>Kiểm tra thông tin cho phần mã nhân viên chỉnh sửa đã bị trùng</t>
  </si>
  <si>
    <t>Kiếm tra thông tin cho các trường chỉnh sửa nhập vào quá độ dài cho phép</t>
  </si>
  <si>
    <t>Kiểm tra thông tin cho các trường để trống</t>
  </si>
  <si>
    <t>Kiếm tra thông tin cho các trường nhập vào không đúng định dạng</t>
  </si>
  <si>
    <t>1. Nhập thông tin nhân viên với trường Mã NV là "NA1"
2. Bấm nút "Thêm nhân viên".</t>
  </si>
  <si>
    <t>[Thêm] Button</t>
  </si>
  <si>
    <t>[Sửa] Button</t>
  </si>
  <si>
    <t>Giá trị mặc định: để trống
Trạng thái: có thể chỉnh sửa
Độ dài tối đa: 40</t>
  </si>
  <si>
    <t>Kiểm tra module quản lý nhân viên</t>
  </si>
  <si>
    <t>GUI - Module1 - 6</t>
  </si>
  <si>
    <t>[Mã nhân viên] Textfield</t>
  </si>
  <si>
    <t>[Tên nhân viên] Textfield</t>
  </si>
  <si>
    <t>Giá trị mặc định: để trống
Trạng thái: có thể chỉnh sửa
Độ dài tối đa: 100</t>
  </si>
  <si>
    <t>[Lương] Textfield</t>
  </si>
  <si>
    <t>Giá trị mặc định: để trống
Trạng thái: có thể chỉnh sửa
Độ dài tối đa: 9</t>
  </si>
  <si>
    <t>[Chức vụ] Textfield</t>
  </si>
  <si>
    <t>[Địa chỉ] Textfield</t>
  </si>
  <si>
    <t>[Giới tính] Checkbox</t>
  </si>
  <si>
    <t>Giá trị mặc định: để trống
Độ dài tối đa: 100
Trạng thái: có thể chỉnh sửa</t>
  </si>
  <si>
    <t>GUI - Module1 - 7</t>
  </si>
  <si>
    <t>GUI - Module1 - 8</t>
  </si>
  <si>
    <t>GUI - Module1 - 9</t>
  </si>
  <si>
    <t>GUI - Module1 - 10</t>
  </si>
  <si>
    <t>GUI - Module1 - 11</t>
  </si>
  <si>
    <t>GUI - Module1 - 12</t>
  </si>
  <si>
    <t>GUI - Module1 - 13</t>
  </si>
  <si>
    <t>1.Nhập thông tin nhân viên gồm có: mã nhân viên, tên nhân viên, lương, chức vụ, ngày sinh, giới tính, địa chỉ, số điện thoại
2. Bấm nút "Thêm nhân viên"</t>
  </si>
  <si>
    <t>[Ngày sinh] Date picker</t>
  </si>
  <si>
    <t xml:space="preserve">
Trạng thái: có thể chỉnh sửa</t>
  </si>
  <si>
    <t>1.Nhập mã nhân viên trùng với mã nhân viên đã có trong CSDL, ví dụ nhập mã nhân viên là "NV5" (mã nhân viên này đã tồn tại trong cơ sở dữ liệu)
2.Nhập các trường còn lại đúng định dạng
3. Bấm nút "Lưu".</t>
  </si>
  <si>
    <t>GUI - Module1 - 14</t>
  </si>
  <si>
    <t>GUI - Module1 - 15</t>
  </si>
  <si>
    <t>GUI - Module1 - 16</t>
  </si>
  <si>
    <t>[Reset] Button</t>
  </si>
  <si>
    <t>Hệ thống thông báo "Mã nhân viên đã tồn tại". Thông báo xuất hiện phía trên cùng của màn hình sửa nhân viên, hiển thị lại màn hình thêm nhân viên.</t>
  </si>
  <si>
    <t>Hệ thống thông báo "Thông tin này là bắt buộc". Thông báo xuất hiện ngay phía trên cùng màn hình thêm nhân viên.</t>
  </si>
  <si>
    <t>Kiểm tra thông tin nhân viên nhập vào có độ dài vượt quá độ dài cho phép</t>
  </si>
  <si>
    <t>Hệ thống thông báo "Số điện thoại có độ dài tối đa 13 ký tự". Thông báo xuất hiện phía trên cùng của màn hình thêm nhân viên</t>
  </si>
  <si>
    <t>Check Function - Sửa nhân viên</t>
  </si>
  <si>
    <t>Check Function - Xóa nhân viên</t>
  </si>
  <si>
    <t>Check Function - Thêm nhân viên</t>
  </si>
  <si>
    <t>1. Nhập thông tin nhân viên với trường "Số điện thoại" là "0982agh395"
2. Bấm nút "Thêm nhân viên".</t>
  </si>
  <si>
    <t>1. Nhập "12345678901234" vào ô số điện thoại 
2. Nhập đầy đủ các trường còn lại.
3. Bấm nút "Lưu".</t>
  </si>
  <si>
    <t>1. Nhập thông tin khách hàng với một hoặc nhiều trường để trống, sai định dạng, ví dụ nhập đầy đủ các trường, không nhập gì vào ô "số điện thoại".
2. Bấm nút "Lưu".</t>
  </si>
  <si>
    <t>1. Nhập thông tin nhân viên với trường "Lương" là "30000t00"
2. Bấm nút "Lưu".</t>
  </si>
  <si>
    <t>1. Chỉnh sửa trường số điện thoại thành "09696969696969" 
2. Giữ nguyên các trường còn lại.
3. Bấm nút "Lưu".</t>
  </si>
  <si>
    <t>Hệ thống thông báo "Thông tin nhập vào không đúng định dạng". Thông báo xuất hiện ngay phía trên cùng màn hình thêm nhân viên.</t>
  </si>
  <si>
    <t>Kiếm tra thông tin cho các trường chỉnh sửa không đúng định dạng</t>
  </si>
  <si>
    <t>1. Chỉnh sửa thông tin nhân viên với trường "Lương" là "9600000ao"
2. Bấm nút "Lưu".</t>
  </si>
  <si>
    <t>1. Chọn nhân viên cần xóa trong danh sách nhân viên
2. Bấm nút "Xóa".
3. Bấm OK</t>
  </si>
  <si>
    <t>Hệ thống đưa ra thông báo "Bạn có chắc chắn muốn xóa", có 2 button "OK"  và "Hủy bỏ". Hệ thống thông báo xóa thành công, nhân viên đã được xóa trong cơ sở dữ liệu, trở về màn hình danh sách nhân viên, màn hình nhân viên được cập nhật</t>
  </si>
  <si>
    <t>1. Chọn nhân viên cần xóa trong danh sách nhân viên
2. Bấm nút "Thoát".
3. Bấm OK</t>
  </si>
  <si>
    <t>Hệ thống đưa ra thông báo "Bạn có chắc chắn muốn xóa", có 2 button "OK"  và "Hủy bỏ". Hệ thống thông báo xóa thành công, nhân viên không được xóa, trở về màn hình danh sách nhân viên, màn hình nhân viên được cập nhật</t>
  </si>
  <si>
    <t>Kiểm tra module quản lý nhập xuất kho</t>
  </si>
  <si>
    <t>Check GUI - Màn hình quản lý nhập kho</t>
  </si>
  <si>
    <t>[Dữ liệu] Textfield</t>
  </si>
  <si>
    <t>[Mã hóa đơn] Textfield</t>
  </si>
  <si>
    <t>[Mã hàng hóa] Textfield</t>
  </si>
  <si>
    <t>[Tên hàng hóa] Textfield</t>
  </si>
  <si>
    <t>[Ngày sản xuất] DatePicker</t>
  </si>
  <si>
    <t>Giá trị mặc định: để trống
Trạng thái: có thể chỉnh sửa</t>
  </si>
  <si>
    <t>[Hạn sử dụng] DatePicker</t>
  </si>
  <si>
    <t>[Ngày nhập] DatePicker</t>
  </si>
  <si>
    <t>[Đơn vị] Textfield</t>
  </si>
  <si>
    <t>[Số lượng] Textfield</t>
  </si>
  <si>
    <t>[Đơn giá] Textfield</t>
  </si>
  <si>
    <t>[Nhà cung cấp] Textfield</t>
  </si>
  <si>
    <t>[Vị trí] Textfield</t>
  </si>
  <si>
    <t>[Danh mục tìm kiếm] Combobox</t>
  </si>
  <si>
    <t>Trạng thái: cho phép kích hoạt
Chọn theo danh mục tìm kiếm</t>
  </si>
  <si>
    <t>Check GUI - Màn hình xuất kho</t>
  </si>
  <si>
    <t>[Tìm theo mã] Combobox</t>
  </si>
  <si>
    <t>Trạng thái: cho phép kích hoạt
Chọn theo danh mục mã</t>
  </si>
  <si>
    <t>[Tìm theo tên] Combobox</t>
  </si>
  <si>
    <t>Trạng thái: cho phép kích hoạt
Chọn theo danh mục tên</t>
  </si>
  <si>
    <t>[Danh sách hàng hóa] Table</t>
  </si>
  <si>
    <t xml:space="preserve">Giá trị mặc định: để trống
Trạng thái: không thể chỉnh sửa
</t>
  </si>
  <si>
    <t>[Ngày nhập] Textfield</t>
  </si>
  <si>
    <t>Giá trị mặc định: để trống
Trạng thái: không thể chỉnh sửa</t>
  </si>
  <si>
    <t>[Danh sách xuất] Table</t>
  </si>
  <si>
    <t>[Số lượng] Spinner</t>
  </si>
  <si>
    <t xml:space="preserve">Giá trị mặc định: 0
Trạng thái:có thể chỉnh sửa
</t>
  </si>
  <si>
    <t>Kiểm tra thông tin hàng hóa với thông tin nhập vào là hợp lệ</t>
  </si>
  <si>
    <t>1.Nhập thông tin hàng hóa gồm có: mã hóa đơn là "HD01", mã hàng hóa là "MH03", tên hàng hóa là "kéo y tế", ngày sản xuất là "12-06-2014", hạn dùng là "01-01-2016", đơn vị là "chiếc", số lượng "12", đơn giá là "6000", nhà cung cấp là "công ty ABC", vị trí là "Liên Chiểu, Đà Nẵng"
2. Bấm nút "Thêm nhân viên"
3. Bấm nút "Xác nhận"</t>
  </si>
  <si>
    <t>Hệ thống thông báo "Thêm hàng thành công", trở về giao diện màn hình tồn kho, màn hình tồn kho được cập nhật</t>
  </si>
  <si>
    <t>Kiểm tra thông tin cho phần mã hóa đơn đã bị trùng</t>
  </si>
  <si>
    <t>Kiểm tra thông tin cho phần mã hàng hóa đã bị trùng</t>
  </si>
  <si>
    <t>Hệ thống thông báo "Mã hàng hóa đã tồn tại". Thông báo xuất hiện phía trên cùng của màn hình sửa nhân viên, hiển thị lại màn hình nhập kho.</t>
  </si>
  <si>
    <t>1.Nhập mã hóa đơn trùng với mã hóa đơn đã có trong CSDL, ví dụ nhập mã hóa đơn là "HD01" (mã hóa đơn này đã tồn tại trong cơ sở dữ liệu)
2.Nhập các trường còn lại đúng định dạng
3. Bấm nút "Thêm"
4. Bấm nút "Xác nhận"</t>
  </si>
  <si>
    <t>1. Nhập thông tin hàng hóa với ít nhất một trường để trống
2. Bấm nút "Thêm"
3. Bấm nút "Xác nhận"</t>
  </si>
  <si>
    <t>Hệ thống thông báo "Thông tin này là bắt buộc". Thông báo này xuất hiện ở phía trên mỗi trường để trống.</t>
  </si>
  <si>
    <t>Kiếm tra thông tin cho các trường nhập vào quá độ dài cho phép</t>
  </si>
  <si>
    <t>1. Nhập thông tin hàng hóa với trường Mã hóa đơn là "AAAAAAAAAAAAAAAA"
2.Nhập các trường còn lại đúng định dạng
3. Bấm nút "Thêm"
4. Bấm nút "Xác nhận"</t>
  </si>
  <si>
    <t>Hệ thống thông báo "Mã hóa đơn có độ dài tối đa không quá 5 ký tự". Thông báo xuất hiện ngay phía trên trường mã hóa đơn.</t>
  </si>
  <si>
    <t>1.Nhập thông tin hàng hóa gồm có: mã hóa đơn là "HD02", mã hàng hóa là "MH04", tên hàng hóa là "băng y tế", ngày sản xuất là "12-06-2014", hạn dùng là "01-01-2016", đơn vị là "chiếc", số lượng "AAA", đơn giá là "6000", nhà cung cấp là "công ty ABC", vị trí là "Liên Chiểu, Đà Nẵng"
2. Bấm nút "Thêm"
3. Bấm nút "Xác nhận"</t>
  </si>
  <si>
    <t>1.Nhập thông tin hàng hóa gồm có: mã hóa đơn là "HD02", mã hàng hóa là "MH04", tên hàng hóa là "băng y tế", ngày sản xuất là "12-06-2014", hạn dùng là "01-01-2016", đơn vị là "chiếc", số lượng "3", đơn giá là "GGGG", nhà cung cấp là "công ty ABC", vị trí là "Liên Chiểu, Đà Nẵng"
2. Bấm nút "Thêm"
3. Bấm nút "Xác nhận"</t>
  </si>
  <si>
    <t>Hệ thống thông báo "Đơn giá phải là một số". Thông báo xuất hiện ngay phía trên trường số lượng.</t>
  </si>
  <si>
    <t>Hệ thống thông báo "Số lượng phải là một số". Thông báo xuất hiện ngay phía trên trường số lượng.</t>
  </si>
  <si>
    <t>Check Function - Thêm hàng hóa nhập kho</t>
  </si>
  <si>
    <t>FUNC - Module1 - 12</t>
  </si>
  <si>
    <t>FUNC - Module1 - 13</t>
  </si>
  <si>
    <t>FUNC - Module1 - 14</t>
  </si>
  <si>
    <t>1.Chỉnh sửa thông tin hàng hóa gồm có: mã hóa đơn là "HD01", mã hàng hóa là "MH03", tên hàng hóa là "kéo y tế", ngày sản xuất là "12-06-2014", hạn dùng là "01-01-2016", đơn vị là "chiếc", số lượng "12", đơn giá là "6000", nhà cung cấp là "công ty ABC", vị trí là "Liên Chiểu, Đà Nẵng"
2. Bấm nút "Xác nhận"</t>
  </si>
  <si>
    <t>Hệ thống thông báo "Mã hóa đơn đã tồn tại". Thông báo xuất hiện phía trên cùng của màn hình sửa hàng, hiển thị lại màn hình nhập kho.</t>
  </si>
  <si>
    <t>Hệ thống thông báo "Sửa thành công", trở về giao diện màn hình tồn kho, màn hình tồn kho được cập nhật</t>
  </si>
  <si>
    <t>Hệ thống thông báo "Mã hóa đơn đã tồn tại". Thông báo xuất hiện phía trên cùng của màn hình sửa hàng nhập ko, hiển thị lại màn hình nhập kho.</t>
  </si>
  <si>
    <t>Hệ thống thông báo "Mã hàng hóa đã tồn tại". Thông báo xuất hiện phía trên cùng của màn hình sửa hàng nhập kho, hiển thị lại màn hình nhập kho.</t>
  </si>
  <si>
    <t>1.Chỉnh sửa mã hóa đơn trùng với mã hóa đơn đã có trong CSDL, ví dụ nhập mã hóa đơn là "HD01" (mã hóa đơn này đã tồn tại trong cơ sở dữ liệu)
2.Nhập các trường còn lại đúng định dạng
3. Bấm nút "Xác nhận"</t>
  </si>
  <si>
    <t>1.Chỉnh sửa thông tin hàng hóa gồm có: mã hóa đơn là "HD02", mã hàng hóa là "MH04", tên hàng hóa là "băng y tế", ngày sản xuất là "12-06-2014", hạn dùng là "01-01-2016", đơn vị là "chiếc", số lượng "AAA", đơn giá là "6000", nhà cung cấp là "công ty ABC", vị trí là "Liên Chiểu, Đà Nẵng"
2. Bấm nút "Xác nhận"</t>
  </si>
  <si>
    <t>1.Chỉnh sửa thông tin hàng hóa gồm có: mã hóa đơn là "HD02", mã hàng hóa là "MH04", tên hàng hóa là "băng y tế", ngày sản xuất là "12-06-2014", hạn dùng là "01-01-2016", đơn vị là "chiếc", số lượng "3", đơn giá là "GGGG", nhà cung cấp là "công ty ABC", vị trí là "Liên Chiểu, Đà Nẵng"
2. Bấm nút "Xác nhận"</t>
  </si>
  <si>
    <t>1. Chỉnh sửa thông tin hàng hóa với ít nhất một trường để trống
2. Bấm nút "Xác nhận"</t>
  </si>
  <si>
    <t>1. Chỉnh sửa thông tin hàng hóa với trường Mã hóa đơn là "AAAAAAAAAAAAAAAA"
2.Nhập các trường còn lại đúng định dạng
3. Bấm nút "Xác nhận"</t>
  </si>
  <si>
    <t>Check Function - Xóa hàng nhập kho</t>
  </si>
  <si>
    <t>Kiểm tra xóa hàng nhập kho</t>
  </si>
  <si>
    <t>FUNC - Module1 - 15</t>
  </si>
  <si>
    <t>FUNC - Module1 - 16</t>
  </si>
  <si>
    <t>FUNC - Module1 - 17</t>
  </si>
  <si>
    <t>1. Chọn hàng hóa cần xóa trong danh sách nhập kho
2. Bấm nút "Xóa".
3. Bấm OK</t>
  </si>
  <si>
    <t>Hệ thống đưa ra thông báo "Bạn có chắc chắn muốn xóa", có 2 button "OK"  và "Hủy bỏ". Hệ thống thông báo xóa thành công, hàng hóa đã được xóa trong cơ sở dữ liệu, trở về màn hình danh sách nhập kho, màn hình nhập kho được cập nhật</t>
  </si>
  <si>
    <t>Hệ thống đưa ra thông báo "Bạn có chắc chắn muốn xóa", có 2 button "OK"  và "Hủy bỏ". Hàng hóa không được xóa, trở về màn hình danh sách nhập kho</t>
  </si>
  <si>
    <t>Check Function - Tìm kiếm hàng nhập kho</t>
  </si>
  <si>
    <t>Check Function - Sửa hàng nhập kho</t>
  </si>
  <si>
    <t>Kiểm tra cho cụm từ tìm kiếm khi chưa nhập vào cụm từ tìm kiếm</t>
  </si>
  <si>
    <t>1. Không nhập vào cụm từ tìm kiếm
2. Bấm "Tìm kiếm".</t>
  </si>
  <si>
    <t>Hệ thống thông báo "Cụm từ tìm kiếm không được để trống". Thông báo xuất hiện ngay phía trên ô tìm kiếm.</t>
  </si>
  <si>
    <t>Kiểm tra tìm kiếm cho cụm từ tìm kiếm hợp lệ</t>
  </si>
  <si>
    <t>1. Chọn tìm kiếm theo mã hóa đơn, nhập "MH01" vào ô tìm kiếm
2. Bấm "Tìm"</t>
  </si>
  <si>
    <t>Hiển thị danh sách hàng nhập kho trả về tương ứng với cụm từ tìm kiếm. Nếu không có hàng theo  yêu cầu, hệ thống thông báo "Không có hàng theo yêu cầu". Thông báo xuất hiện ngay phía trên ô tìm kiếm.</t>
  </si>
  <si>
    <t>Kiểm tra tìm kiếm cho cụm từ tìm kiếm vượt quá độ dài cho phép</t>
  </si>
  <si>
    <t>1. Chọn tìm kiếm theo mã hóa đơn, nhập "AAAAAAAA" vào ô tìm kiếm
2. Bấm "Tìm"</t>
  </si>
  <si>
    <t>Hệ thống thông báo "Mã hóa đơn có độ dài tối đa không quá 5 ký tự". Thông báo xuất hiện ngay phía trên ô tìm kiếm</t>
  </si>
  <si>
    <t>Kiểm tra tìm kiếm cho cụm từ tìm kiếm không đúng định dạng</t>
  </si>
  <si>
    <t>FUNC - Module1 - 18</t>
  </si>
  <si>
    <t>FUNC - Module1 - 19</t>
  </si>
  <si>
    <t>Check Function - Tìm kiếm nhân viên</t>
  </si>
  <si>
    <t>1. Chọn tìm kiếm theo mã nhân viên, nhập "NV01" vào ô tìm kiếm
2. Bấm "Tìm"</t>
  </si>
  <si>
    <t>Hiển thị danh sách nhân viên trả về tương ứng với cụm từ tìm kiếm. Nếu không có nhân viên theo  yêu cầu, hệ thống thông báo "Không có nhân viên theo yêu cầu". Thông báo xuất hiện ngay phía trên ô tìm kiếm.</t>
  </si>
  <si>
    <t>1. Chọn tìm kiếm theo mã nhân viên, nhập "AAAAAAAAGGGGGGGGG234" vào ô tìm kiếm
2. Bấm "Tìm"</t>
  </si>
  <si>
    <t>Hệ thống thông báo "Mã nhân viên có độ dài không quá 5 ký tự". Thông báo xuất hiện ngay phía trên ô tìm kiếm.</t>
  </si>
  <si>
    <t>1. Chọn tìm kiếm theo lương, nhập "AAAAAA2GG2gg4" vào ô tìm kiếm
2. Bấm "Tìm"</t>
  </si>
  <si>
    <t>Hệ thống thông báo "Lương phải là một số". Thông báo xuất hiện ngay phía trên ô tìm kiếm.</t>
  </si>
  <si>
    <t>1. Chọn tìm kiếm theo giới tính, nhập "AAAAAA2GG2gg4" vào ô tìm kiếm
2. Bấm "Tìm"</t>
  </si>
  <si>
    <t>Hệ thống thông báo "Giới tính là nam hoặc nữ". Thông báo xuất hiện ngay phía trên ô tìm kiếm.</t>
  </si>
  <si>
    <t>1. Chọn tìm kiếm theo ngày sinh, nhập "AAAAAA2GG2gg4" vào ô tìm kiếm
2. Bấm "Tìm"</t>
  </si>
  <si>
    <t>Hệ thống thông báo "Ngày sinh không đúng định dạng". Thông báo xuất hiện ngay phía trên ô tìm kiếm.</t>
  </si>
  <si>
    <t>Module2_1</t>
  </si>
  <si>
    <t>Module2_2</t>
  </si>
  <si>
    <t>Check Function - Thêm hàng hóa xuất kho</t>
  </si>
  <si>
    <t>Hệ thống thông báo "Mã hóa đơn đã tồn tại". Thông báo xuất hiện phía trên cùng của màn hình sửa hàng, hiển thị lại màn hình xuất kho.</t>
  </si>
  <si>
    <t>Hệ thống thông báo "Mã hàng hóa đã tồn tại". Thông báo xuất hiện phía trên cùng của màn hình sửa nhân viên, hiển thị lại màn hình xuất kho.</t>
  </si>
  <si>
    <t>Check Function - Sửa hàng xuất kho</t>
  </si>
  <si>
    <t>Hệ thống thông báo "Mã hóa đơn đã tồn tại". Thông báo xuất hiện phía trên cùng của màn hình sửa hàng nhập ko, hiển thị lại màn hình xuất kho.</t>
  </si>
  <si>
    <t>Hệ thống thông báo "Mã hàng hóa đã tồn tại". Thông báo xuất hiện phía trên cùng của màn hình sửa hàng xuất kho, hiển thị lại màn hình xuất kho.</t>
  </si>
  <si>
    <t>Check Function - Tìm kiếm hàng xuất kho</t>
  </si>
  <si>
    <t>Hiển thị danh sách hàng xuất kho trả về tương ứng với cụm từ tìm kiếm. Nếu không có hàng theo  yêu cầu, hệ thống thông báo "Không có hàng theo yêu cầu". Thông báo xuất hiện ngay phía trên ô tìm kiếm.</t>
  </si>
  <si>
    <t>Check Function - Xóa hàng xuất kho</t>
  </si>
  <si>
    <t>Kiểm tra xóa hàng xuất kho</t>
  </si>
  <si>
    <t>1. Chọn hàng hóa cần xóa trong danh sách xuất kho
2. Bấm nút "Xóa".
3. Bấm OK</t>
  </si>
  <si>
    <t>Hệ thống đưa ra thông báo "Bạn có chắc chắn muốn xóa", có 2 button "OK"  và "Hủy bỏ". Hệ thống thông báo xóa thành công, hàng hóa đã được xóa trong cơ sở dữ liệu, trở về màn hình danh sách xuất kho, màn hình xuất kho được cập nhật</t>
  </si>
  <si>
    <t>Hệ thống đưa ra thông báo "Bạn có chắc chắn muốn xóa", có 2 button "OK"  và "Hủy bỏ". Hàng hóa không được xóa, trở về màn hình danh sách xuất kho</t>
  </si>
  <si>
    <t>Module3</t>
  </si>
  <si>
    <t>Kiểm tra module quản lý tồn kho</t>
  </si>
  <si>
    <t>Check GUI - Màn hình quản lý tồn kho</t>
  </si>
  <si>
    <t>Trạng thái: cho phép kích hoạt
Chọn theo danh mục</t>
  </si>
  <si>
    <t>[Kiểu dữ liệu cần tìm] Textfield</t>
  </si>
  <si>
    <t>[Kiểu dữ liệu cần tìm] Combobox</t>
  </si>
  <si>
    <t>[Nhập dữ liệu cần tìm] Textfield</t>
  </si>
  <si>
    <t>[Rest] Button</t>
  </si>
  <si>
    <t>Giá trị mặc định: để trống
Trạng thái: có thể chỉnh sửa
Độ dài tối đa: 10</t>
  </si>
  <si>
    <t>[Nhập] Button</t>
  </si>
  <si>
    <t>Check GUI - Màn hình báo cáo nhập</t>
  </si>
  <si>
    <t>[Từ] DatePicker</t>
  </si>
  <si>
    <t>[Đến] DatePicker</t>
  </si>
  <si>
    <t>[Báo cáo] Button</t>
  </si>
  <si>
    <t>[In báo cáo] Button</t>
  </si>
  <si>
    <t>[] Textfield</t>
  </si>
  <si>
    <t>Check GUI - Màn hình báo cáo xuất</t>
  </si>
  <si>
    <t>GUI - Module4 - 1</t>
  </si>
  <si>
    <t>GUI - Module4 - 2</t>
  </si>
  <si>
    <t>GUI - Module4 - 3</t>
  </si>
  <si>
    <t>GUI - Module4 - 4</t>
  </si>
  <si>
    <t>GUI - Module4 - 5</t>
  </si>
  <si>
    <t>GUI - Module4 - 6</t>
  </si>
  <si>
    <t>GUI - Module4 - 7</t>
  </si>
  <si>
    <t>GUI - Module4 - 8</t>
  </si>
  <si>
    <t>GUI - Module4 - 9</t>
  </si>
  <si>
    <t>GUI - Module4 - 10</t>
  </si>
  <si>
    <t>GUI - Module4 - 11</t>
  </si>
  <si>
    <t>GUI - Module4 - 12</t>
  </si>
  <si>
    <t>GUI - Module4 - 13</t>
  </si>
  <si>
    <t>GUI - Module4 - 14</t>
  </si>
  <si>
    <t>GUI - Module4 - 15</t>
  </si>
  <si>
    <t>GUI - Module4 - 16</t>
  </si>
  <si>
    <t>GUI - Module2.1 - 1</t>
  </si>
  <si>
    <t>GUI - Module2.1 - 2</t>
  </si>
  <si>
    <t>GUI - Module2.1 - 3</t>
  </si>
  <si>
    <t>GUI - Module2.1 - 4</t>
  </si>
  <si>
    <t>GUI - Module2.1 - 5</t>
  </si>
  <si>
    <t>GUI - Module2.1 - 6</t>
  </si>
  <si>
    <t>GUI - Module2.1 - 7</t>
  </si>
  <si>
    <t>GUI - Module2.1 - 8</t>
  </si>
  <si>
    <t>GUI - Module2.1 - 9</t>
  </si>
  <si>
    <t>GUI - Module2.1 - 10</t>
  </si>
  <si>
    <t>GUI - Module2.1 - 11</t>
  </si>
  <si>
    <t>GUI - Module2.1 - 12</t>
  </si>
  <si>
    <t>GUI - Module2.1 - 13</t>
  </si>
  <si>
    <t>GUI - Module2.1 - 14</t>
  </si>
  <si>
    <t>GUI - Module2.1 - 15</t>
  </si>
  <si>
    <t>GUI - Module2.1 - 16</t>
  </si>
  <si>
    <t>GUI - Module2.1 - 17</t>
  </si>
  <si>
    <t>GUI - Module2.1 - 18</t>
  </si>
  <si>
    <t>GUI - Module2.1 - 19</t>
  </si>
  <si>
    <t>GUI - Module2.1 - 20</t>
  </si>
  <si>
    <t>GUI - Module2.1 - 21</t>
  </si>
  <si>
    <t>GUI - Module2.1 - 22</t>
  </si>
  <si>
    <t>GUI - Module2.1 - 23</t>
  </si>
  <si>
    <t>GUI - Module2.1 - 24</t>
  </si>
  <si>
    <t>GUI - Module2.1 - 25</t>
  </si>
  <si>
    <t>GUI - Module2.1 - 26</t>
  </si>
  <si>
    <t>GUI - Module2.1 - 27</t>
  </si>
  <si>
    <t>FUNC - Module2.1 - 1</t>
  </si>
  <si>
    <t>FUNC - Module2.1 - 2</t>
  </si>
  <si>
    <t>FUNC - Module2.1 - 3</t>
  </si>
  <si>
    <t>FUNC - Module2.1 - 4</t>
  </si>
  <si>
    <t>FUNC - Module2.1 - 5</t>
  </si>
  <si>
    <t>FUNC - Module2.1 - 6</t>
  </si>
  <si>
    <t>FUNC - Module2.1 - 7</t>
  </si>
  <si>
    <t>FUNC - Module2.1 - 8</t>
  </si>
  <si>
    <t>FUNC - Module2.1 - 9</t>
  </si>
  <si>
    <t>FUNC - Module2.1 - 10</t>
  </si>
  <si>
    <t>FUNC - Module2.1 - 11</t>
  </si>
  <si>
    <t>FUNC - Module2.1 - 12</t>
  </si>
  <si>
    <t>FUNC - Module2.1 - 13</t>
  </si>
  <si>
    <t>FUNC - Module2.1 - 14</t>
  </si>
  <si>
    <t>FUNC - Module2.1 - 15</t>
  </si>
  <si>
    <t>FUNC - Module2.1 - 16</t>
  </si>
  <si>
    <t>FUNC - Module2.1 - 17</t>
  </si>
  <si>
    <t>FUNC - Module2.1 - 18</t>
  </si>
  <si>
    <t>FUNC - Module2.1 - 19</t>
  </si>
  <si>
    <t>FUNC - Module2.2 - 1</t>
  </si>
  <si>
    <t>FUNC - Module2.2 - 2</t>
  </si>
  <si>
    <t>FUNC - Module2.2 - 3</t>
  </si>
  <si>
    <t>FUNC - Module2.2 - 4</t>
  </si>
  <si>
    <t>FUNC - Module2.2 - 5</t>
  </si>
  <si>
    <t>FUNC - Module2.2 - 6</t>
  </si>
  <si>
    <t>FUNC - Module2.2 - 7</t>
  </si>
  <si>
    <t>FUNC - Module2.2 - 8</t>
  </si>
  <si>
    <t>FUNC - Module2.2 - 9</t>
  </si>
  <si>
    <t>FUNC - Module2.2 - 10</t>
  </si>
  <si>
    <t>FUNC - Module2.2 - 11</t>
  </si>
  <si>
    <t>FUNC - Module2.2 - 12</t>
  </si>
  <si>
    <t>FUNC - Module2.2 - 13</t>
  </si>
  <si>
    <t>FUNC - Module2.2 - 14</t>
  </si>
  <si>
    <t>FUNC - Module2.2 - 15</t>
  </si>
  <si>
    <t>FUNC - Module2.2 - 16</t>
  </si>
  <si>
    <t>FUNC - Module2.2 - 17</t>
  </si>
  <si>
    <t>FUNC - Module2.2 - 18</t>
  </si>
  <si>
    <t>FUNC - Module2.2 - 19</t>
  </si>
  <si>
    <t>GUI - Module3 - 1</t>
  </si>
  <si>
    <t>GUI - Module3 - 2</t>
  </si>
  <si>
    <t>GUI - Module3 - 3</t>
  </si>
  <si>
    <t>GUI - Module3 - 4</t>
  </si>
  <si>
    <t>Module4_1</t>
  </si>
  <si>
    <t>Kiểm tra module báo cáo nhập xuất</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</si>
</sst>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name val="ＭＳ Ｐゴシック"/>
      <charset val="128"/>
    </font>
    <font>
      <sz val="9"/>
      <name val="ＭＳ ゴシック"/>
      <family val="3"/>
      <charset val="128"/>
    </font>
    <font>
      <sz val="10"/>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1"/>
      <name val="ＭＳ Ｐゴシック"/>
      <charset val="128"/>
    </font>
    <font>
      <sz val="10"/>
      <color theme="1"/>
      <name val="Tahoma"/>
      <family val="2"/>
    </font>
    <font>
      <sz val="10"/>
      <color theme="1" tint="4.9989318521683403E-2"/>
      <name val="Tahoma"/>
      <family val="2"/>
    </font>
  </fonts>
  <fills count="5">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s>
  <borders count="13">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7" fillId="0" borderId="0" applyNumberFormat="0" applyFill="0" applyBorder="0" applyAlignment="0" applyProtection="0"/>
    <xf numFmtId="0" fontId="11" fillId="0" borderId="0"/>
    <xf numFmtId="0" fontId="1" fillId="0" borderId="0"/>
  </cellStyleXfs>
  <cellXfs count="57">
    <xf numFmtId="0" fontId="0" fillId="0" borderId="0" xfId="0"/>
    <xf numFmtId="0" fontId="2" fillId="0" borderId="0" xfId="0" applyFont="1"/>
    <xf numFmtId="0" fontId="2" fillId="2" borderId="0" xfId="0" applyFont="1" applyFill="1"/>
    <xf numFmtId="0" fontId="2" fillId="2" borderId="0" xfId="0" applyFont="1" applyFill="1" applyAlignment="1">
      <alignment wrapText="1"/>
    </xf>
    <xf numFmtId="0" fontId="2" fillId="2" borderId="0" xfId="0" applyFont="1" applyFill="1" applyAlignment="1"/>
    <xf numFmtId="0" fontId="8" fillId="2" borderId="0" xfId="0" applyFont="1" applyFill="1"/>
    <xf numFmtId="0" fontId="9" fillId="2" borderId="3" xfId="0" applyFont="1" applyFill="1" applyBorder="1" applyAlignment="1"/>
    <xf numFmtId="0" fontId="9" fillId="2" borderId="3" xfId="0" applyFont="1" applyFill="1" applyBorder="1" applyAlignment="1">
      <alignment wrapText="1"/>
    </xf>
    <xf numFmtId="0" fontId="2" fillId="2" borderId="3" xfId="0" applyFont="1" applyFill="1" applyBorder="1" applyAlignment="1">
      <alignment wrapText="1"/>
    </xf>
    <xf numFmtId="0" fontId="6" fillId="2" borderId="0" xfId="0" applyFont="1" applyFill="1" applyAlignment="1" applyProtection="1">
      <alignment wrapText="1"/>
    </xf>
    <xf numFmtId="0" fontId="8" fillId="2" borderId="0" xfId="0" applyFont="1" applyFill="1" applyAlignment="1">
      <alignment wrapText="1"/>
    </xf>
    <xf numFmtId="0" fontId="9" fillId="2" borderId="0" xfId="0" applyFont="1" applyFill="1" applyAlignment="1"/>
    <xf numFmtId="0" fontId="6" fillId="2" borderId="4" xfId="2" applyFont="1" applyFill="1" applyBorder="1" applyAlignment="1">
      <alignment horizontal="left" wrapText="1"/>
    </xf>
    <xf numFmtId="0" fontId="2" fillId="2" borderId="0" xfId="0" applyFont="1" applyFill="1" applyAlignment="1" applyProtection="1">
      <alignment wrapText="1"/>
    </xf>
    <xf numFmtId="0" fontId="6" fillId="2" borderId="5" xfId="2" applyFont="1" applyFill="1" applyBorder="1" applyAlignment="1">
      <alignment horizontal="left" wrapText="1"/>
    </xf>
    <xf numFmtId="0" fontId="4" fillId="2" borderId="0" xfId="0" applyFont="1" applyFill="1" applyAlignment="1"/>
    <xf numFmtId="0" fontId="4" fillId="2" borderId="5"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8" fillId="2" borderId="0" xfId="0" applyFont="1" applyFill="1" applyBorder="1" applyAlignment="1">
      <alignment horizontal="center" wrapText="1"/>
    </xf>
    <xf numFmtId="0" fontId="9" fillId="2" borderId="0" xfId="0" applyFont="1" applyFill="1" applyBorder="1" applyAlignment="1">
      <alignment horizontal="center" wrapText="1"/>
    </xf>
    <xf numFmtId="0" fontId="3" fillId="3" borderId="8" xfId="2" applyFont="1" applyFill="1" applyBorder="1" applyAlignment="1">
      <alignment horizontal="center" vertical="center" wrapText="1"/>
    </xf>
    <xf numFmtId="0" fontId="5" fillId="2" borderId="0" xfId="2" applyFont="1" applyFill="1" applyBorder="1" applyAlignment="1">
      <alignment horizontal="center" vertical="center" wrapText="1"/>
    </xf>
    <xf numFmtId="0" fontId="5" fillId="2" borderId="0" xfId="2" applyFont="1" applyFill="1" applyBorder="1" applyAlignment="1">
      <alignment horizontal="left" vertical="center"/>
    </xf>
    <xf numFmtId="0" fontId="8" fillId="2" borderId="0" xfId="0" applyFont="1" applyFill="1" applyBorder="1" applyAlignment="1">
      <alignment vertical="top" wrapText="1"/>
    </xf>
    <xf numFmtId="0" fontId="9" fillId="2" borderId="0" xfId="0" applyFont="1" applyFill="1" applyAlignment="1">
      <alignment vertical="top"/>
    </xf>
    <xf numFmtId="0" fontId="9" fillId="2" borderId="0" xfId="0" applyFont="1" applyFill="1" applyAlignment="1"/>
    <xf numFmtId="0" fontId="9" fillId="2" borderId="6" xfId="0" applyFont="1" applyFill="1" applyBorder="1" applyAlignment="1">
      <alignment horizontal="center" vertical="center"/>
    </xf>
    <xf numFmtId="0" fontId="9" fillId="2" borderId="7" xfId="0" applyFont="1" applyFill="1" applyBorder="1" applyAlignment="1">
      <alignment horizontal="center" vertical="center"/>
    </xf>
    <xf numFmtId="0" fontId="3" fillId="3" borderId="8" xfId="2" applyFont="1" applyFill="1" applyBorder="1" applyAlignment="1">
      <alignment horizontal="center" vertical="center" wrapText="1"/>
    </xf>
    <xf numFmtId="0" fontId="2" fillId="2" borderId="12" xfId="2" applyFont="1" applyFill="1" applyBorder="1" applyAlignment="1">
      <alignment vertical="top" wrapText="1"/>
    </xf>
    <xf numFmtId="0" fontId="2" fillId="2" borderId="12" xfId="0" applyFont="1" applyFill="1" applyBorder="1" applyAlignment="1">
      <alignment vertical="top" wrapText="1"/>
    </xf>
    <xf numFmtId="0" fontId="9" fillId="2" borderId="6" xfId="0" applyFont="1" applyFill="1" applyBorder="1" applyAlignment="1">
      <alignment horizontal="center" vertical="center" wrapText="1"/>
    </xf>
    <xf numFmtId="0" fontId="2" fillId="0" borderId="12" xfId="0" applyFont="1" applyBorder="1"/>
    <xf numFmtId="0" fontId="2" fillId="2" borderId="0" xfId="2" applyFont="1" applyFill="1" applyBorder="1" applyAlignment="1">
      <alignment vertical="top" wrapText="1"/>
    </xf>
    <xf numFmtId="0" fontId="6" fillId="4" borderId="12" xfId="2" applyFont="1" applyFill="1" applyBorder="1" applyAlignment="1">
      <alignment horizontal="left" vertical="center"/>
    </xf>
    <xf numFmtId="0" fontId="7" fillId="2" borderId="12" xfId="1" applyFill="1" applyBorder="1" applyAlignment="1">
      <alignment vertical="top" wrapText="1"/>
    </xf>
    <xf numFmtId="0" fontId="2" fillId="0" borderId="12" xfId="0" applyFont="1" applyBorder="1" applyAlignment="1">
      <alignment wrapText="1"/>
    </xf>
    <xf numFmtId="0" fontId="12" fillId="2" borderId="12" xfId="0" applyFont="1" applyFill="1" applyBorder="1" applyAlignment="1">
      <alignment horizontal="left" vertical="top" wrapText="1"/>
    </xf>
    <xf numFmtId="0" fontId="2" fillId="2" borderId="12" xfId="2" applyFont="1" applyFill="1" applyBorder="1" applyAlignment="1">
      <alignment vertical="top" wrapText="1"/>
    </xf>
    <xf numFmtId="0" fontId="2" fillId="2" borderId="12" xfId="0" applyFont="1" applyFill="1" applyBorder="1" applyAlignment="1">
      <alignment vertical="top" wrapText="1"/>
    </xf>
    <xf numFmtId="0" fontId="12" fillId="2" borderId="12" xfId="0" applyFont="1" applyFill="1" applyBorder="1" applyAlignment="1">
      <alignment horizontal="left" vertical="top" wrapText="1"/>
    </xf>
    <xf numFmtId="0" fontId="2" fillId="0" borderId="12" xfId="0" applyFont="1" applyBorder="1" applyAlignment="1">
      <alignment vertical="center" wrapText="1"/>
    </xf>
    <xf numFmtId="0" fontId="2" fillId="2" borderId="12" xfId="0" applyFont="1" applyFill="1" applyBorder="1" applyAlignment="1">
      <alignment vertical="top"/>
    </xf>
    <xf numFmtId="0" fontId="2" fillId="2" borderId="12" xfId="2" applyFont="1" applyFill="1" applyBorder="1" applyAlignment="1">
      <alignment vertical="top" wrapText="1"/>
    </xf>
    <xf numFmtId="0" fontId="2" fillId="2" borderId="12" xfId="0" applyFont="1" applyFill="1" applyBorder="1" applyAlignment="1">
      <alignment vertical="top" wrapText="1"/>
    </xf>
    <xf numFmtId="0" fontId="2" fillId="2" borderId="12" xfId="0" applyFont="1" applyFill="1" applyBorder="1" applyAlignment="1">
      <alignment horizontal="left" vertical="top" wrapText="1"/>
    </xf>
    <xf numFmtId="0" fontId="9" fillId="2" borderId="12" xfId="0" applyFont="1" applyFill="1" applyBorder="1" applyAlignment="1">
      <alignment horizontal="left" vertical="top" wrapText="1"/>
    </xf>
    <xf numFmtId="0" fontId="2" fillId="0" borderId="12" xfId="0" applyFont="1" applyBorder="1"/>
    <xf numFmtId="0" fontId="2" fillId="0" borderId="12" xfId="0" applyFont="1" applyBorder="1" applyAlignment="1">
      <alignment horizontal="center" wrapText="1"/>
    </xf>
    <xf numFmtId="0" fontId="13" fillId="2" borderId="12" xfId="2" applyFont="1" applyFill="1" applyBorder="1" applyAlignment="1">
      <alignment vertical="top" wrapText="1"/>
    </xf>
    <xf numFmtId="0" fontId="12" fillId="2" borderId="12" xfId="2" applyFont="1" applyFill="1" applyBorder="1" applyAlignment="1">
      <alignment vertical="top" wrapText="1"/>
    </xf>
    <xf numFmtId="0" fontId="9" fillId="2" borderId="9" xfId="0" applyFont="1" applyFill="1" applyBorder="1" applyAlignment="1">
      <alignment horizontal="center" vertical="center" wrapText="1"/>
    </xf>
    <xf numFmtId="0" fontId="12" fillId="2" borderId="10" xfId="2" applyFont="1" applyFill="1" applyBorder="1" applyAlignment="1">
      <alignment horizontal="left" wrapText="1"/>
    </xf>
    <xf numFmtId="0" fontId="2" fillId="2" borderId="11" xfId="2" applyFont="1" applyFill="1" applyBorder="1" applyAlignment="1">
      <alignment horizontal="left" wrapText="1"/>
    </xf>
    <xf numFmtId="0" fontId="4" fillId="2" borderId="10" xfId="0" applyFont="1" applyFill="1" applyBorder="1" applyAlignment="1">
      <alignment horizontal="center" vertical="center" wrapText="1"/>
    </xf>
  </cellXfs>
  <cellStyles count="4">
    <cellStyle name="Hyperlink" xfId="1" builtinId="8"/>
    <cellStyle name="Normal" xfId="0" builtinId="0"/>
    <cellStyle name="Normal_Sheet1" xfId="2"/>
    <cellStyle name="標準_結合試験(AllOvertheWorld)"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J54"/>
  <sheetViews>
    <sheetView workbookViewId="0">
      <selection activeCell="C39" sqref="C39"/>
    </sheetView>
  </sheetViews>
  <sheetFormatPr defaultRowHeight="12.75"/>
  <cols>
    <col min="1" max="1" width="17.25" style="2" customWidth="1"/>
    <col min="2" max="2" width="19.125" style="2" customWidth="1"/>
    <col min="3" max="3" width="25.625" style="2" customWidth="1"/>
    <col min="4" max="4" width="28.5" style="2" customWidth="1"/>
    <col min="5" max="5" width="21.875" style="2" customWidth="1"/>
    <col min="6" max="6" width="7.125" style="2" customWidth="1"/>
    <col min="7" max="7" width="9" style="4"/>
    <col min="8" max="8" width="17.625" style="2" customWidth="1"/>
    <col min="9" max="9" width="8.25" style="5" customWidth="1"/>
    <col min="10" max="10" width="9" style="2" hidden="1" customWidth="1"/>
    <col min="11" max="16384" width="9" style="2"/>
  </cols>
  <sheetData>
    <row r="1" spans="1:10" s="11" customFormat="1">
      <c r="A1" s="6"/>
      <c r="B1" s="7"/>
      <c r="C1" s="7"/>
      <c r="D1" s="7"/>
      <c r="E1" s="7"/>
      <c r="F1" s="8"/>
      <c r="G1" s="9"/>
      <c r="H1" s="3"/>
      <c r="I1" s="10"/>
    </row>
    <row r="2" spans="1:10" s="11" customFormat="1" ht="15" customHeight="1">
      <c r="A2" s="12" t="s">
        <v>1</v>
      </c>
      <c r="B2" s="54" t="s">
        <v>0</v>
      </c>
      <c r="C2" s="54"/>
      <c r="D2" s="54"/>
      <c r="E2" s="54"/>
      <c r="F2" s="54"/>
      <c r="G2" s="13"/>
      <c r="H2" s="3"/>
      <c r="I2" s="10"/>
      <c r="J2" s="11" t="s">
        <v>2</v>
      </c>
    </row>
    <row r="3" spans="1:10" s="11" customFormat="1" ht="25.5" customHeight="1">
      <c r="A3" s="14" t="s">
        <v>3</v>
      </c>
      <c r="B3" s="54" t="s">
        <v>61</v>
      </c>
      <c r="C3" s="54"/>
      <c r="D3" s="54"/>
      <c r="E3" s="54"/>
      <c r="F3" s="54"/>
      <c r="G3" s="13"/>
      <c r="H3" s="3"/>
      <c r="I3" s="10"/>
      <c r="J3" s="11" t="s">
        <v>4</v>
      </c>
    </row>
    <row r="4" spans="1:10" s="11" customFormat="1" ht="18" customHeight="1">
      <c r="A4" s="12" t="s">
        <v>5</v>
      </c>
      <c r="B4" s="55" t="s">
        <v>51</v>
      </c>
      <c r="C4" s="55"/>
      <c r="D4" s="55"/>
      <c r="E4" s="55"/>
      <c r="F4" s="55"/>
      <c r="G4" s="13"/>
      <c r="H4" s="3"/>
      <c r="I4" s="10"/>
      <c r="J4" s="15"/>
    </row>
    <row r="5" spans="1:10" s="11" customFormat="1" ht="19.5" customHeight="1">
      <c r="A5" s="16" t="s">
        <v>2</v>
      </c>
      <c r="B5" s="17" t="s">
        <v>4</v>
      </c>
      <c r="C5" s="17" t="s">
        <v>6</v>
      </c>
      <c r="D5" s="18" t="s">
        <v>7</v>
      </c>
      <c r="E5" s="56" t="s">
        <v>8</v>
      </c>
      <c r="F5" s="56"/>
      <c r="G5" s="19"/>
      <c r="H5" s="19"/>
      <c r="I5" s="20"/>
      <c r="J5" s="11" t="s">
        <v>9</v>
      </c>
    </row>
    <row r="6" spans="1:10" s="11" customFormat="1" ht="15" customHeight="1">
      <c r="A6" s="33">
        <f>COUNTIF($F$10:$F$1018,"Pass")</f>
        <v>15</v>
      </c>
      <c r="B6" s="33">
        <f>COUNTIF($F$10:$F$1018,"Fail")</f>
        <v>3</v>
      </c>
      <c r="C6" s="28">
        <f>E6-D6-B6-A6</f>
        <v>1</v>
      </c>
      <c r="D6" s="29">
        <f>COUNTIF(F10:F$1018,"N/A")</f>
        <v>0</v>
      </c>
      <c r="E6" s="53">
        <v>19</v>
      </c>
      <c r="F6" s="53"/>
      <c r="G6" s="19"/>
      <c r="H6" s="19"/>
      <c r="I6" s="20"/>
      <c r="J6" s="11" t="s">
        <v>7</v>
      </c>
    </row>
    <row r="7" spans="1:10" s="11" customFormat="1" ht="15" customHeight="1">
      <c r="D7" s="21"/>
      <c r="E7" s="21"/>
      <c r="F7" s="19"/>
      <c r="G7" s="19"/>
      <c r="H7" s="19"/>
      <c r="I7" s="20"/>
    </row>
    <row r="8" spans="1:10" s="11" customFormat="1" ht="25.5" customHeight="1">
      <c r="A8" s="30" t="s">
        <v>10</v>
      </c>
      <c r="B8" s="30" t="s">
        <v>11</v>
      </c>
      <c r="C8" s="30" t="s">
        <v>12</v>
      </c>
      <c r="D8" s="30" t="s">
        <v>13</v>
      </c>
      <c r="E8" s="22" t="s">
        <v>14</v>
      </c>
      <c r="F8" s="22" t="s">
        <v>15</v>
      </c>
      <c r="G8" s="22" t="s">
        <v>16</v>
      </c>
      <c r="H8" s="30" t="s">
        <v>17</v>
      </c>
      <c r="I8" s="23"/>
    </row>
    <row r="9" spans="1:10" s="27" customFormat="1" ht="15.75" customHeight="1">
      <c r="A9" s="36"/>
      <c r="B9" s="36" t="s">
        <v>36</v>
      </c>
      <c r="C9" s="36"/>
      <c r="D9" s="36"/>
      <c r="E9" s="36"/>
      <c r="F9" s="36"/>
      <c r="G9" s="36"/>
      <c r="H9" s="36"/>
      <c r="I9" s="24"/>
    </row>
    <row r="10" spans="1:10" s="1" customFormat="1" ht="38.25">
      <c r="A10" s="34" t="s">
        <v>19</v>
      </c>
      <c r="B10" s="50" t="s">
        <v>217</v>
      </c>
      <c r="C10" s="34"/>
      <c r="D10" s="43" t="s">
        <v>60</v>
      </c>
      <c r="E10" s="34"/>
      <c r="F10" s="34"/>
      <c r="G10" s="34"/>
      <c r="H10" s="34"/>
    </row>
    <row r="11" spans="1:10" s="1" customFormat="1">
      <c r="A11" s="34" t="s">
        <v>22</v>
      </c>
      <c r="B11" s="49" t="s">
        <v>37</v>
      </c>
      <c r="C11" s="34"/>
      <c r="D11" s="43" t="s">
        <v>46</v>
      </c>
      <c r="E11" s="49"/>
      <c r="F11" s="49"/>
      <c r="G11" s="49"/>
      <c r="H11" s="49"/>
    </row>
    <row r="12" spans="1:10" s="1" customFormat="1">
      <c r="A12" s="49" t="s">
        <v>23</v>
      </c>
      <c r="B12" s="49" t="s">
        <v>58</v>
      </c>
      <c r="C12" s="49"/>
      <c r="D12" s="43" t="s">
        <v>46</v>
      </c>
      <c r="E12" s="49"/>
      <c r="F12" s="49"/>
      <c r="G12" s="49"/>
      <c r="H12" s="49"/>
    </row>
    <row r="13" spans="1:10" s="1" customFormat="1">
      <c r="A13" s="49" t="s">
        <v>24</v>
      </c>
      <c r="B13" s="49" t="s">
        <v>59</v>
      </c>
      <c r="C13" s="49"/>
      <c r="D13" s="43" t="s">
        <v>46</v>
      </c>
      <c r="E13" s="49"/>
      <c r="F13" s="49"/>
      <c r="G13" s="49"/>
      <c r="H13" s="49"/>
    </row>
    <row r="14" spans="1:10" s="1" customFormat="1">
      <c r="A14" s="49" t="s">
        <v>29</v>
      </c>
      <c r="B14" s="49" t="s">
        <v>21</v>
      </c>
      <c r="C14" s="49"/>
      <c r="D14" s="43" t="s">
        <v>46</v>
      </c>
      <c r="E14" s="49"/>
      <c r="F14" s="49"/>
      <c r="G14" s="34"/>
      <c r="H14" s="34"/>
    </row>
    <row r="15" spans="1:10" s="1" customFormat="1">
      <c r="A15" s="49" t="s">
        <v>62</v>
      </c>
      <c r="B15" s="49" t="s">
        <v>86</v>
      </c>
      <c r="C15" s="49"/>
      <c r="D15" s="43" t="s">
        <v>46</v>
      </c>
      <c r="E15" s="49"/>
      <c r="F15" s="49"/>
      <c r="G15" s="49"/>
      <c r="H15" s="49"/>
    </row>
    <row r="16" spans="1:10" s="27" customFormat="1" ht="15.75" customHeight="1">
      <c r="A16" s="36"/>
      <c r="B16" s="36" t="s">
        <v>39</v>
      </c>
      <c r="C16" s="36"/>
      <c r="D16" s="36"/>
      <c r="E16" s="36"/>
      <c r="F16" s="36"/>
      <c r="G16" s="36"/>
      <c r="H16" s="36"/>
      <c r="I16" s="24"/>
    </row>
    <row r="17" spans="1:9" s="1" customFormat="1" ht="38.25">
      <c r="A17" s="34" t="s">
        <v>72</v>
      </c>
      <c r="B17" s="43" t="s">
        <v>63</v>
      </c>
      <c r="C17" s="34"/>
      <c r="D17" s="43" t="s">
        <v>47</v>
      </c>
      <c r="E17" s="37"/>
      <c r="F17" s="34"/>
      <c r="G17" s="34"/>
      <c r="H17" s="34"/>
    </row>
    <row r="18" spans="1:9" s="1" customFormat="1" ht="38.25">
      <c r="A18" s="49" t="s">
        <v>73</v>
      </c>
      <c r="B18" s="43" t="s">
        <v>64</v>
      </c>
      <c r="C18" s="49"/>
      <c r="D18" s="43" t="s">
        <v>65</v>
      </c>
      <c r="E18" s="37"/>
      <c r="F18" s="49"/>
      <c r="G18" s="49"/>
      <c r="H18" s="49"/>
    </row>
    <row r="19" spans="1:9" s="1" customFormat="1" ht="38.25">
      <c r="A19" s="49" t="s">
        <v>74</v>
      </c>
      <c r="B19" s="43" t="s">
        <v>66</v>
      </c>
      <c r="C19" s="49"/>
      <c r="D19" s="43" t="s">
        <v>67</v>
      </c>
      <c r="E19" s="37"/>
      <c r="F19" s="49"/>
      <c r="G19" s="49"/>
      <c r="H19" s="49"/>
    </row>
    <row r="20" spans="1:9" s="1" customFormat="1" ht="38.25">
      <c r="A20" s="49" t="s">
        <v>75</v>
      </c>
      <c r="B20" s="43" t="s">
        <v>68</v>
      </c>
      <c r="C20" s="49"/>
      <c r="D20" s="43" t="s">
        <v>65</v>
      </c>
      <c r="E20" s="37"/>
      <c r="F20" s="49"/>
      <c r="G20" s="49"/>
      <c r="H20" s="49"/>
    </row>
    <row r="21" spans="1:9" s="1" customFormat="1" ht="25.5">
      <c r="A21" s="49" t="s">
        <v>76</v>
      </c>
      <c r="B21" s="43" t="s">
        <v>80</v>
      </c>
      <c r="C21" s="49"/>
      <c r="D21" s="43" t="s">
        <v>81</v>
      </c>
      <c r="E21" s="37"/>
      <c r="F21" s="49"/>
      <c r="G21" s="49"/>
      <c r="H21" s="49"/>
    </row>
    <row r="22" spans="1:9" s="1" customFormat="1" ht="25.5">
      <c r="A22" s="49" t="s">
        <v>77</v>
      </c>
      <c r="B22" s="43" t="s">
        <v>70</v>
      </c>
      <c r="C22" s="49"/>
      <c r="D22" s="43" t="s">
        <v>48</v>
      </c>
      <c r="E22" s="37"/>
      <c r="F22" s="49"/>
      <c r="G22" s="49"/>
      <c r="H22" s="49"/>
    </row>
    <row r="23" spans="1:9" s="1" customFormat="1" ht="38.25">
      <c r="A23" s="49" t="s">
        <v>78</v>
      </c>
      <c r="B23" s="43" t="s">
        <v>69</v>
      </c>
      <c r="C23" s="49"/>
      <c r="D23" s="43" t="s">
        <v>71</v>
      </c>
      <c r="E23" s="37"/>
      <c r="F23" s="49"/>
      <c r="G23" s="49"/>
      <c r="H23" s="49"/>
    </row>
    <row r="24" spans="1:9" s="1" customFormat="1" ht="38.25">
      <c r="A24" s="49" t="s">
        <v>83</v>
      </c>
      <c r="B24" s="43" t="s">
        <v>49</v>
      </c>
      <c r="C24" s="49"/>
      <c r="D24" s="43" t="s">
        <v>50</v>
      </c>
      <c r="E24" s="37"/>
      <c r="F24" s="49"/>
      <c r="G24" s="49"/>
      <c r="H24" s="49"/>
    </row>
    <row r="25" spans="1:9" s="1" customFormat="1" ht="13.5">
      <c r="A25" s="49" t="s">
        <v>84</v>
      </c>
      <c r="B25" s="49" t="s">
        <v>38</v>
      </c>
      <c r="C25" s="49"/>
      <c r="D25" s="43" t="s">
        <v>46</v>
      </c>
      <c r="E25" s="37"/>
      <c r="F25" s="49"/>
      <c r="G25" s="49"/>
      <c r="H25" s="49"/>
    </row>
    <row r="26" spans="1:9" s="1" customFormat="1" ht="13.5">
      <c r="A26" s="49" t="s">
        <v>85</v>
      </c>
      <c r="B26" s="49" t="s">
        <v>21</v>
      </c>
      <c r="C26" s="49"/>
      <c r="D26" s="43" t="s">
        <v>46</v>
      </c>
      <c r="E26" s="37"/>
      <c r="F26" s="49"/>
      <c r="G26" s="49"/>
      <c r="H26" s="49"/>
    </row>
    <row r="27" spans="1:9" s="27" customFormat="1" ht="15.75" customHeight="1">
      <c r="A27" s="36"/>
      <c r="B27" s="36" t="s">
        <v>93</v>
      </c>
      <c r="C27" s="36"/>
      <c r="D27" s="36"/>
      <c r="E27" s="36"/>
      <c r="F27" s="36"/>
      <c r="G27" s="36"/>
      <c r="H27" s="36"/>
      <c r="I27" s="24"/>
    </row>
    <row r="28" spans="1:9" s="1" customFormat="1" ht="63.75">
      <c r="A28" s="34" t="s">
        <v>20</v>
      </c>
      <c r="B28" s="45" t="s">
        <v>40</v>
      </c>
      <c r="C28" s="45" t="s">
        <v>79</v>
      </c>
      <c r="D28" s="45" t="s">
        <v>41</v>
      </c>
      <c r="E28" s="34"/>
      <c r="F28" s="34" t="s">
        <v>2</v>
      </c>
      <c r="G28" s="34"/>
      <c r="H28" s="34"/>
    </row>
    <row r="29" spans="1:9" s="1" customFormat="1" ht="102">
      <c r="A29" s="49" t="s">
        <v>25</v>
      </c>
      <c r="B29" s="47" t="s">
        <v>42</v>
      </c>
      <c r="C29" s="46" t="s">
        <v>82</v>
      </c>
      <c r="D29" s="46" t="s">
        <v>87</v>
      </c>
      <c r="E29" s="49"/>
      <c r="F29" s="49" t="s">
        <v>2</v>
      </c>
      <c r="G29" s="49"/>
      <c r="H29" s="49"/>
    </row>
    <row r="30" spans="1:9" s="1" customFormat="1" ht="75.75" customHeight="1">
      <c r="A30" s="49" t="s">
        <v>26</v>
      </c>
      <c r="B30" s="45" t="s">
        <v>89</v>
      </c>
      <c r="C30" s="46" t="s">
        <v>95</v>
      </c>
      <c r="D30" s="45" t="s">
        <v>90</v>
      </c>
      <c r="E30" s="49"/>
      <c r="F30" s="49" t="s">
        <v>2</v>
      </c>
      <c r="G30" s="49"/>
      <c r="H30" s="49"/>
    </row>
    <row r="31" spans="1:9" s="1" customFormat="1" ht="75.75" customHeight="1">
      <c r="A31" s="49" t="s">
        <v>27</v>
      </c>
      <c r="B31" s="46" t="s">
        <v>55</v>
      </c>
      <c r="C31" s="46" t="s">
        <v>96</v>
      </c>
      <c r="D31" s="48" t="s">
        <v>88</v>
      </c>
      <c r="E31" s="49"/>
      <c r="F31" s="49" t="s">
        <v>2</v>
      </c>
      <c r="G31" s="49"/>
      <c r="H31" s="49"/>
    </row>
    <row r="32" spans="1:9" s="1" customFormat="1" ht="51">
      <c r="A32" s="49" t="s">
        <v>28</v>
      </c>
      <c r="B32" s="46" t="s">
        <v>56</v>
      </c>
      <c r="C32" s="46" t="s">
        <v>57</v>
      </c>
      <c r="D32" s="48" t="s">
        <v>99</v>
      </c>
      <c r="E32" s="49"/>
      <c r="F32" s="49" t="s">
        <v>2</v>
      </c>
      <c r="G32" s="49"/>
      <c r="H32" s="49"/>
    </row>
    <row r="33" spans="1:9" s="1" customFormat="1" ht="51">
      <c r="A33" s="49" t="s">
        <v>30</v>
      </c>
      <c r="B33" s="46" t="s">
        <v>56</v>
      </c>
      <c r="C33" s="46" t="s">
        <v>94</v>
      </c>
      <c r="D33" s="48" t="s">
        <v>99</v>
      </c>
      <c r="E33" s="49"/>
      <c r="F33" s="49" t="s">
        <v>4</v>
      </c>
      <c r="G33" s="49"/>
      <c r="H33" s="49"/>
    </row>
    <row r="34" spans="1:9" s="1" customFormat="1" ht="51">
      <c r="A34" s="49" t="s">
        <v>31</v>
      </c>
      <c r="B34" s="46" t="s">
        <v>56</v>
      </c>
      <c r="C34" s="46" t="s">
        <v>97</v>
      </c>
      <c r="D34" s="48" t="s">
        <v>99</v>
      </c>
      <c r="E34" s="49"/>
      <c r="F34" s="49" t="s">
        <v>4</v>
      </c>
      <c r="G34" s="49"/>
      <c r="H34" s="49"/>
    </row>
    <row r="35" spans="1:9" s="27" customFormat="1" ht="15.75" customHeight="1">
      <c r="A35" s="36"/>
      <c r="B35" s="36" t="s">
        <v>91</v>
      </c>
      <c r="C35" s="36"/>
      <c r="D35" s="36"/>
      <c r="E35" s="36"/>
      <c r="F35" s="36"/>
      <c r="G35" s="36"/>
      <c r="H35" s="36"/>
      <c r="I35" s="24"/>
    </row>
    <row r="36" spans="1:9" s="1" customFormat="1" ht="51">
      <c r="A36" s="38" t="s">
        <v>32</v>
      </c>
      <c r="B36" s="46" t="s">
        <v>43</v>
      </c>
      <c r="C36" s="46" t="s">
        <v>45</v>
      </c>
      <c r="D36" s="46" t="s">
        <v>52</v>
      </c>
      <c r="E36" s="38"/>
      <c r="F36" s="38" t="s">
        <v>2</v>
      </c>
      <c r="G36" s="38"/>
      <c r="H36" s="38"/>
    </row>
    <row r="37" spans="1:9" s="1" customFormat="1" ht="89.25">
      <c r="A37" s="38" t="s">
        <v>33</v>
      </c>
      <c r="B37" s="47" t="s">
        <v>53</v>
      </c>
      <c r="C37" s="46" t="s">
        <v>44</v>
      </c>
      <c r="D37" s="46" t="s">
        <v>87</v>
      </c>
      <c r="E37" s="38"/>
      <c r="F37" s="38" t="s">
        <v>2</v>
      </c>
      <c r="G37" s="38"/>
      <c r="H37" s="38"/>
    </row>
    <row r="38" spans="1:9" s="1" customFormat="1" ht="51">
      <c r="A38" s="38" t="s">
        <v>34</v>
      </c>
      <c r="B38" s="46" t="s">
        <v>54</v>
      </c>
      <c r="C38" s="46" t="s">
        <v>98</v>
      </c>
      <c r="D38" s="45" t="s">
        <v>90</v>
      </c>
      <c r="E38" s="38"/>
      <c r="F38" s="38" t="s">
        <v>9</v>
      </c>
      <c r="G38" s="38"/>
      <c r="H38" s="38"/>
    </row>
    <row r="39" spans="1:9" s="1" customFormat="1" ht="51">
      <c r="A39" s="38" t="s">
        <v>35</v>
      </c>
      <c r="B39" s="46" t="s">
        <v>100</v>
      </c>
      <c r="C39" s="46" t="s">
        <v>101</v>
      </c>
      <c r="D39" s="48" t="s">
        <v>99</v>
      </c>
      <c r="E39" s="38"/>
      <c r="F39" s="38" t="s">
        <v>4</v>
      </c>
      <c r="G39" s="38"/>
      <c r="H39" s="38"/>
    </row>
    <row r="40" spans="1:9" s="27" customFormat="1" ht="15.75" customHeight="1">
      <c r="A40" s="36"/>
      <c r="B40" s="36" t="s">
        <v>92</v>
      </c>
      <c r="C40" s="36"/>
      <c r="D40" s="36"/>
      <c r="E40" s="36"/>
      <c r="F40" s="36"/>
      <c r="G40" s="36"/>
      <c r="H40" s="36"/>
      <c r="I40" s="24"/>
    </row>
    <row r="41" spans="1:9" s="26" customFormat="1" ht="89.25">
      <c r="A41" s="31" t="s">
        <v>152</v>
      </c>
      <c r="B41" s="44" t="s">
        <v>18</v>
      </c>
      <c r="C41" s="46" t="s">
        <v>102</v>
      </c>
      <c r="D41" s="46" t="s">
        <v>103</v>
      </c>
      <c r="E41" s="39"/>
      <c r="F41" s="31" t="s">
        <v>2</v>
      </c>
      <c r="G41" s="31"/>
      <c r="H41" s="32"/>
      <c r="I41" s="25"/>
    </row>
    <row r="42" spans="1:9" s="26" customFormat="1" ht="89.25">
      <c r="A42" s="45" t="s">
        <v>153</v>
      </c>
      <c r="B42" s="44" t="s">
        <v>18</v>
      </c>
      <c r="C42" s="46" t="s">
        <v>104</v>
      </c>
      <c r="D42" s="46" t="s">
        <v>105</v>
      </c>
      <c r="E42" s="42"/>
      <c r="F42" s="40" t="s">
        <v>2</v>
      </c>
      <c r="G42" s="40"/>
      <c r="H42" s="41"/>
      <c r="I42" s="25"/>
    </row>
    <row r="43" spans="1:9" s="27" customFormat="1" ht="15.75" customHeight="1">
      <c r="A43" s="36"/>
      <c r="B43" s="36" t="s">
        <v>187</v>
      </c>
      <c r="C43" s="36"/>
      <c r="D43" s="36"/>
      <c r="E43" s="36"/>
      <c r="F43" s="36"/>
      <c r="G43" s="36"/>
      <c r="H43" s="36"/>
      <c r="I43" s="24"/>
    </row>
    <row r="44" spans="1:9" ht="38.25">
      <c r="A44" s="45" t="s">
        <v>154</v>
      </c>
      <c r="B44" s="51" t="s">
        <v>175</v>
      </c>
      <c r="C44" s="45" t="s">
        <v>176</v>
      </c>
      <c r="D44" s="48" t="s">
        <v>177</v>
      </c>
      <c r="E44" s="44"/>
      <c r="F44" s="44" t="s">
        <v>2</v>
      </c>
      <c r="G44" s="44"/>
      <c r="H44" s="44"/>
      <c r="I44" s="25"/>
    </row>
    <row r="45" spans="1:9" ht="76.5">
      <c r="A45" s="45" t="s">
        <v>167</v>
      </c>
      <c r="B45" s="52" t="s">
        <v>178</v>
      </c>
      <c r="C45" s="45" t="s">
        <v>188</v>
      </c>
      <c r="D45" s="42" t="s">
        <v>189</v>
      </c>
      <c r="E45" s="44"/>
      <c r="F45" s="44" t="s">
        <v>2</v>
      </c>
      <c r="G45" s="44"/>
      <c r="H45" s="44"/>
    </row>
    <row r="46" spans="1:9" ht="63.75">
      <c r="A46" s="45" t="s">
        <v>168</v>
      </c>
      <c r="B46" s="52" t="s">
        <v>181</v>
      </c>
      <c r="C46" s="45" t="s">
        <v>190</v>
      </c>
      <c r="D46" s="48" t="s">
        <v>191</v>
      </c>
      <c r="E46" s="44"/>
      <c r="F46" s="44" t="s">
        <v>2</v>
      </c>
      <c r="G46" s="44"/>
      <c r="H46" s="44"/>
    </row>
    <row r="47" spans="1:9" ht="51">
      <c r="A47" s="45" t="s">
        <v>169</v>
      </c>
      <c r="B47" s="52" t="s">
        <v>184</v>
      </c>
      <c r="C47" s="45" t="s">
        <v>192</v>
      </c>
      <c r="D47" s="48" t="s">
        <v>193</v>
      </c>
      <c r="E47" s="44"/>
      <c r="F47" s="44" t="s">
        <v>2</v>
      </c>
      <c r="G47" s="44"/>
      <c r="H47" s="44"/>
    </row>
    <row r="48" spans="1:9" ht="51">
      <c r="A48" s="45" t="s">
        <v>185</v>
      </c>
      <c r="B48" s="52" t="s">
        <v>184</v>
      </c>
      <c r="C48" s="45" t="s">
        <v>194</v>
      </c>
      <c r="D48" s="48" t="s">
        <v>195</v>
      </c>
      <c r="E48" s="44"/>
      <c r="F48" s="44" t="s">
        <v>2</v>
      </c>
      <c r="G48" s="44"/>
      <c r="H48" s="44"/>
    </row>
    <row r="49" spans="1:8" ht="51">
      <c r="A49" s="45" t="s">
        <v>186</v>
      </c>
      <c r="B49" s="52" t="s">
        <v>184</v>
      </c>
      <c r="C49" s="45" t="s">
        <v>196</v>
      </c>
      <c r="D49" s="48" t="s">
        <v>197</v>
      </c>
      <c r="E49" s="44"/>
      <c r="F49" s="44" t="s">
        <v>2</v>
      </c>
      <c r="G49" s="44"/>
      <c r="H49" s="44"/>
    </row>
    <row r="50" spans="1:8">
      <c r="G50" s="2"/>
    </row>
    <row r="51" spans="1:8">
      <c r="G51" s="2"/>
    </row>
    <row r="52" spans="1:8">
      <c r="G52" s="2"/>
    </row>
    <row r="53" spans="1:8">
      <c r="G53" s="2"/>
    </row>
    <row r="54" spans="1:8">
      <c r="G54" s="2"/>
    </row>
  </sheetData>
  <mergeCells count="5">
    <mergeCell ref="E6:F6"/>
    <mergeCell ref="B2:F2"/>
    <mergeCell ref="B3:F3"/>
    <mergeCell ref="B4:F4"/>
    <mergeCell ref="E5:F5"/>
  </mergeCells>
  <phoneticPr fontId="0" type="noConversion"/>
  <dataValidations count="1">
    <dataValidation type="list" allowBlank="1" showErrorMessage="1" sqref="F1:F3 F7:F13 F16:F170">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62"/>
  <sheetViews>
    <sheetView tabSelected="1" workbookViewId="0">
      <selection activeCell="E7" sqref="E7"/>
    </sheetView>
  </sheetViews>
  <sheetFormatPr defaultRowHeight="12.75"/>
  <cols>
    <col min="1" max="1" width="17.25" style="2" customWidth="1"/>
    <col min="2" max="2" width="19.125" style="2" customWidth="1"/>
    <col min="3" max="3" width="25.625" style="2" customWidth="1"/>
    <col min="4" max="4" width="28.5" style="2" customWidth="1"/>
    <col min="5" max="5" width="21.875" style="2" customWidth="1"/>
    <col min="6" max="6" width="7.125" style="2" customWidth="1"/>
    <col min="7" max="7" width="9" style="4"/>
    <col min="8" max="8" width="17.625" style="2" customWidth="1"/>
    <col min="9" max="9" width="8.25" style="5" customWidth="1"/>
    <col min="10" max="10" width="0" style="2" hidden="1" customWidth="1"/>
    <col min="11" max="16384" width="9" style="2"/>
  </cols>
  <sheetData>
    <row r="1" spans="1:10" s="27" customFormat="1" ht="13.5" thickBot="1">
      <c r="A1" s="6"/>
      <c r="B1" s="7"/>
      <c r="C1" s="7"/>
      <c r="D1" s="7"/>
      <c r="E1" s="7"/>
      <c r="F1" s="8"/>
      <c r="G1" s="9"/>
      <c r="H1" s="3"/>
      <c r="I1" s="10"/>
    </row>
    <row r="2" spans="1:10" s="27" customFormat="1" ht="15" customHeight="1">
      <c r="A2" s="12" t="s">
        <v>1</v>
      </c>
      <c r="B2" s="54" t="s">
        <v>198</v>
      </c>
      <c r="C2" s="54"/>
      <c r="D2" s="54"/>
      <c r="E2" s="54"/>
      <c r="F2" s="54"/>
      <c r="G2" s="13"/>
      <c r="H2" s="3"/>
      <c r="I2" s="10"/>
      <c r="J2" s="27" t="s">
        <v>2</v>
      </c>
    </row>
    <row r="3" spans="1:10" s="27" customFormat="1" ht="25.5" customHeight="1">
      <c r="A3" s="14" t="s">
        <v>3</v>
      </c>
      <c r="B3" s="54" t="s">
        <v>106</v>
      </c>
      <c r="C3" s="54"/>
      <c r="D3" s="54"/>
      <c r="E3" s="54"/>
      <c r="F3" s="54"/>
      <c r="G3" s="13"/>
      <c r="H3" s="3"/>
      <c r="I3" s="10"/>
      <c r="J3" s="27" t="s">
        <v>4</v>
      </c>
    </row>
    <row r="4" spans="1:10" s="27" customFormat="1" ht="18" customHeight="1">
      <c r="A4" s="12" t="s">
        <v>5</v>
      </c>
      <c r="B4" s="55" t="s">
        <v>51</v>
      </c>
      <c r="C4" s="55"/>
      <c r="D4" s="55"/>
      <c r="E4" s="55"/>
      <c r="F4" s="55"/>
      <c r="G4" s="13"/>
      <c r="H4" s="3"/>
      <c r="I4" s="10"/>
      <c r="J4" s="15"/>
    </row>
    <row r="5" spans="1:10" s="27" customFormat="1" ht="19.5" customHeight="1">
      <c r="A5" s="16" t="s">
        <v>2</v>
      </c>
      <c r="B5" s="17" t="s">
        <v>4</v>
      </c>
      <c r="C5" s="17" t="s">
        <v>6</v>
      </c>
      <c r="D5" s="18" t="s">
        <v>7</v>
      </c>
      <c r="E5" s="56" t="s">
        <v>8</v>
      </c>
      <c r="F5" s="56"/>
      <c r="G5" s="19"/>
      <c r="H5" s="19"/>
      <c r="I5" s="20"/>
      <c r="J5" s="27" t="s">
        <v>9</v>
      </c>
    </row>
    <row r="6" spans="1:10" s="27" customFormat="1" ht="15" customHeight="1" thickBot="1">
      <c r="A6" s="33">
        <f>COUNTIF($F$10:$F$1036,"Pass")</f>
        <v>15</v>
      </c>
      <c r="B6" s="33">
        <f>COUNTIF($F$10:$F$1036,"Fail")</f>
        <v>2</v>
      </c>
      <c r="C6" s="28">
        <f>E6-D6-B6-A6</f>
        <v>2</v>
      </c>
      <c r="D6" s="29">
        <f>COUNTIF(F10:F$1036,"N/A")</f>
        <v>0</v>
      </c>
      <c r="E6" s="53">
        <v>19</v>
      </c>
      <c r="F6" s="53"/>
      <c r="G6" s="19"/>
      <c r="H6" s="19"/>
      <c r="I6" s="20"/>
      <c r="J6" s="27" t="s">
        <v>7</v>
      </c>
    </row>
    <row r="7" spans="1:10" s="27" customFormat="1" ht="15" customHeight="1">
      <c r="D7" s="21"/>
      <c r="E7" s="21"/>
      <c r="F7" s="19"/>
      <c r="G7" s="19"/>
      <c r="H7" s="19"/>
      <c r="I7" s="20"/>
    </row>
    <row r="8" spans="1:10" s="27" customFormat="1" ht="25.5" customHeight="1">
      <c r="A8" s="30" t="s">
        <v>10</v>
      </c>
      <c r="B8" s="30" t="s">
        <v>11</v>
      </c>
      <c r="C8" s="30" t="s">
        <v>12</v>
      </c>
      <c r="D8" s="30" t="s">
        <v>13</v>
      </c>
      <c r="E8" s="30" t="s">
        <v>14</v>
      </c>
      <c r="F8" s="30" t="s">
        <v>15</v>
      </c>
      <c r="G8" s="30" t="s">
        <v>16</v>
      </c>
      <c r="H8" s="30" t="s">
        <v>17</v>
      </c>
      <c r="I8" s="23"/>
    </row>
    <row r="9" spans="1:10" s="27" customFormat="1" ht="15.75" customHeight="1">
      <c r="A9" s="36"/>
      <c r="B9" s="36" t="s">
        <v>107</v>
      </c>
      <c r="C9" s="36"/>
      <c r="D9" s="36"/>
      <c r="E9" s="36"/>
      <c r="F9" s="36"/>
      <c r="G9" s="36"/>
      <c r="H9" s="36"/>
      <c r="I9" s="24"/>
    </row>
    <row r="10" spans="1:10" s="1" customFormat="1" ht="38.25">
      <c r="A10" s="49" t="s">
        <v>246</v>
      </c>
      <c r="B10" s="50" t="s">
        <v>108</v>
      </c>
      <c r="C10" s="49"/>
      <c r="D10" s="43" t="s">
        <v>60</v>
      </c>
      <c r="E10" s="49"/>
      <c r="F10" s="49"/>
      <c r="G10" s="49"/>
      <c r="H10" s="49"/>
    </row>
    <row r="11" spans="1:10" s="1" customFormat="1" ht="38.25">
      <c r="A11" s="49" t="s">
        <v>247</v>
      </c>
      <c r="B11" s="50" t="s">
        <v>109</v>
      </c>
      <c r="C11" s="49"/>
      <c r="D11" s="43" t="s">
        <v>47</v>
      </c>
      <c r="E11" s="49"/>
      <c r="F11" s="49"/>
      <c r="G11" s="49"/>
      <c r="H11" s="49"/>
    </row>
    <row r="12" spans="1:10" s="1" customFormat="1" ht="38.25">
      <c r="A12" s="49" t="s">
        <v>248</v>
      </c>
      <c r="B12" s="50" t="s">
        <v>110</v>
      </c>
      <c r="C12" s="49"/>
      <c r="D12" s="43" t="s">
        <v>60</v>
      </c>
      <c r="E12" s="49"/>
      <c r="F12" s="49"/>
      <c r="G12" s="49"/>
      <c r="H12" s="49"/>
    </row>
    <row r="13" spans="1:10" s="1" customFormat="1" ht="38.25">
      <c r="A13" s="49" t="s">
        <v>249</v>
      </c>
      <c r="B13" s="50" t="s">
        <v>111</v>
      </c>
      <c r="C13" s="49"/>
      <c r="D13" s="43" t="s">
        <v>60</v>
      </c>
      <c r="E13" s="49"/>
      <c r="F13" s="49"/>
      <c r="G13" s="49"/>
      <c r="H13" s="49"/>
    </row>
    <row r="14" spans="1:10" s="1" customFormat="1" ht="25.5">
      <c r="A14" s="49" t="s">
        <v>250</v>
      </c>
      <c r="B14" s="50" t="s">
        <v>112</v>
      </c>
      <c r="C14" s="49"/>
      <c r="D14" s="43" t="s">
        <v>113</v>
      </c>
      <c r="E14" s="49"/>
      <c r="F14" s="49"/>
      <c r="G14" s="49"/>
      <c r="H14" s="49"/>
    </row>
    <row r="15" spans="1:10" s="1" customFormat="1" ht="25.5">
      <c r="A15" s="49" t="s">
        <v>251</v>
      </c>
      <c r="B15" s="50" t="s">
        <v>114</v>
      </c>
      <c r="C15" s="49"/>
      <c r="D15" s="43" t="s">
        <v>113</v>
      </c>
      <c r="E15" s="49"/>
      <c r="F15" s="49"/>
      <c r="G15" s="49"/>
      <c r="H15" s="49"/>
    </row>
    <row r="16" spans="1:10" s="1" customFormat="1" ht="25.5">
      <c r="A16" s="49" t="s">
        <v>252</v>
      </c>
      <c r="B16" s="50" t="s">
        <v>115</v>
      </c>
      <c r="C16" s="49"/>
      <c r="D16" s="43" t="s">
        <v>113</v>
      </c>
      <c r="E16" s="49"/>
      <c r="F16" s="49"/>
      <c r="G16" s="49"/>
      <c r="H16" s="49"/>
    </row>
    <row r="17" spans="1:9" s="1" customFormat="1">
      <c r="A17" s="49" t="s">
        <v>253</v>
      </c>
      <c r="B17" s="50" t="s">
        <v>116</v>
      </c>
      <c r="C17" s="49"/>
      <c r="D17" s="43"/>
      <c r="E17" s="49"/>
      <c r="F17" s="49"/>
      <c r="G17" s="49"/>
      <c r="H17" s="49"/>
    </row>
    <row r="18" spans="1:9" s="1" customFormat="1" ht="38.25">
      <c r="A18" s="49" t="s">
        <v>254</v>
      </c>
      <c r="B18" s="50" t="s">
        <v>117</v>
      </c>
      <c r="C18" s="49"/>
      <c r="D18" s="43" t="s">
        <v>47</v>
      </c>
      <c r="E18" s="49"/>
      <c r="F18" s="49"/>
      <c r="G18" s="49"/>
      <c r="H18" s="49"/>
    </row>
    <row r="19" spans="1:9" s="1" customFormat="1" ht="38.25">
      <c r="A19" s="49" t="s">
        <v>255</v>
      </c>
      <c r="B19" s="50" t="s">
        <v>118</v>
      </c>
      <c r="C19" s="49"/>
      <c r="D19" s="43" t="s">
        <v>60</v>
      </c>
      <c r="E19" s="49"/>
      <c r="F19" s="49"/>
      <c r="G19" s="49"/>
      <c r="H19" s="49"/>
    </row>
    <row r="20" spans="1:9" s="1" customFormat="1" ht="38.25">
      <c r="A20" s="49" t="s">
        <v>256</v>
      </c>
      <c r="B20" s="50" t="s">
        <v>119</v>
      </c>
      <c r="C20" s="49"/>
      <c r="D20" s="43" t="s">
        <v>60</v>
      </c>
      <c r="E20" s="49"/>
      <c r="F20" s="49"/>
      <c r="G20" s="49"/>
      <c r="H20" s="49"/>
    </row>
    <row r="21" spans="1:9" s="1" customFormat="1" ht="38.25">
      <c r="A21" s="49" t="s">
        <v>257</v>
      </c>
      <c r="B21" s="50" t="s">
        <v>120</v>
      </c>
      <c r="C21" s="49"/>
      <c r="D21" s="43" t="s">
        <v>65</v>
      </c>
      <c r="E21" s="49"/>
      <c r="F21" s="49"/>
      <c r="G21" s="49"/>
      <c r="H21" s="49"/>
    </row>
    <row r="22" spans="1:9" s="1" customFormat="1" ht="25.5">
      <c r="A22" s="49" t="s">
        <v>258</v>
      </c>
      <c r="B22" s="50" t="s">
        <v>121</v>
      </c>
      <c r="C22" s="49"/>
      <c r="D22" s="43" t="s">
        <v>122</v>
      </c>
      <c r="E22" s="49"/>
      <c r="F22" s="49"/>
      <c r="G22" s="49"/>
      <c r="H22" s="49"/>
    </row>
    <row r="23" spans="1:9" s="1" customFormat="1">
      <c r="A23" s="49" t="s">
        <v>259</v>
      </c>
      <c r="B23" s="50" t="s">
        <v>86</v>
      </c>
      <c r="C23" s="49"/>
      <c r="D23" s="43" t="s">
        <v>46</v>
      </c>
      <c r="E23" s="49"/>
      <c r="F23" s="49"/>
      <c r="G23" s="49"/>
      <c r="H23" s="49"/>
    </row>
    <row r="24" spans="1:9" s="1" customFormat="1">
      <c r="A24" s="49" t="s">
        <v>260</v>
      </c>
      <c r="B24" s="50" t="s">
        <v>58</v>
      </c>
      <c r="C24" s="49"/>
      <c r="D24" s="43" t="s">
        <v>46</v>
      </c>
      <c r="E24" s="49"/>
      <c r="F24" s="49"/>
      <c r="G24" s="49"/>
      <c r="H24" s="49"/>
    </row>
    <row r="25" spans="1:9" s="1" customFormat="1">
      <c r="A25" s="49" t="s">
        <v>261</v>
      </c>
      <c r="B25" s="50" t="s">
        <v>222</v>
      </c>
      <c r="C25" s="49"/>
      <c r="D25" s="43" t="s">
        <v>46</v>
      </c>
      <c r="E25" s="49"/>
      <c r="F25" s="49"/>
      <c r="G25" s="49"/>
      <c r="H25" s="49"/>
    </row>
    <row r="26" spans="1:9" s="1" customFormat="1">
      <c r="A26" s="49" t="s">
        <v>262</v>
      </c>
      <c r="B26" s="50" t="s">
        <v>21</v>
      </c>
      <c r="C26" s="49"/>
      <c r="D26" s="43" t="s">
        <v>46</v>
      </c>
      <c r="E26" s="49"/>
      <c r="F26" s="49"/>
      <c r="G26" s="49"/>
      <c r="H26" s="49"/>
    </row>
    <row r="27" spans="1:9" s="27" customFormat="1" ht="15.75" customHeight="1">
      <c r="A27" s="36"/>
      <c r="B27" s="36" t="s">
        <v>123</v>
      </c>
      <c r="C27" s="36"/>
      <c r="D27" s="36"/>
      <c r="E27" s="36"/>
      <c r="F27" s="36"/>
      <c r="G27" s="36"/>
      <c r="H27" s="36"/>
      <c r="I27" s="24"/>
    </row>
    <row r="28" spans="1:9" s="1" customFormat="1" ht="25.5">
      <c r="A28" s="49" t="s">
        <v>263</v>
      </c>
      <c r="B28" s="43" t="s">
        <v>124</v>
      </c>
      <c r="C28" s="49"/>
      <c r="D28" s="43" t="s">
        <v>125</v>
      </c>
      <c r="E28" s="37"/>
      <c r="F28" s="49"/>
      <c r="G28" s="49"/>
      <c r="H28" s="49"/>
    </row>
    <row r="29" spans="1:9" s="1" customFormat="1" ht="25.5">
      <c r="A29" s="49" t="s">
        <v>264</v>
      </c>
      <c r="B29" s="43" t="s">
        <v>126</v>
      </c>
      <c r="C29" s="49"/>
      <c r="D29" s="43" t="s">
        <v>127</v>
      </c>
      <c r="E29" s="37"/>
      <c r="F29" s="49"/>
      <c r="G29" s="49"/>
      <c r="H29" s="49"/>
    </row>
    <row r="30" spans="1:9" s="1" customFormat="1" ht="38.25">
      <c r="A30" s="49" t="s">
        <v>265</v>
      </c>
      <c r="B30" s="43" t="s">
        <v>128</v>
      </c>
      <c r="C30" s="49"/>
      <c r="D30" s="43" t="s">
        <v>129</v>
      </c>
      <c r="E30" s="37"/>
      <c r="F30" s="49"/>
      <c r="G30" s="49"/>
      <c r="H30" s="49"/>
    </row>
    <row r="31" spans="1:9" s="1" customFormat="1" ht="25.5">
      <c r="A31" s="49" t="s">
        <v>266</v>
      </c>
      <c r="B31" s="50" t="s">
        <v>130</v>
      </c>
      <c r="C31" s="49"/>
      <c r="D31" s="43" t="s">
        <v>131</v>
      </c>
      <c r="E31" s="37"/>
      <c r="F31" s="49"/>
      <c r="G31" s="49"/>
      <c r="H31" s="49"/>
    </row>
    <row r="32" spans="1:9" s="1" customFormat="1" ht="38.25">
      <c r="A32" s="49" t="s">
        <v>267</v>
      </c>
      <c r="B32" s="50" t="s">
        <v>109</v>
      </c>
      <c r="C32" s="49"/>
      <c r="D32" s="43" t="s">
        <v>47</v>
      </c>
      <c r="E32" s="37"/>
      <c r="F32" s="49"/>
      <c r="G32" s="49"/>
      <c r="H32" s="49"/>
    </row>
    <row r="33" spans="1:9" s="1" customFormat="1" ht="38.25">
      <c r="A33" s="49" t="s">
        <v>268</v>
      </c>
      <c r="B33" s="43" t="s">
        <v>132</v>
      </c>
      <c r="C33" s="49"/>
      <c r="D33" s="43" t="s">
        <v>129</v>
      </c>
      <c r="E33" s="37"/>
      <c r="F33" s="49"/>
      <c r="G33" s="49"/>
      <c r="H33" s="49"/>
    </row>
    <row r="34" spans="1:9" s="1" customFormat="1" ht="38.25">
      <c r="A34" s="49" t="s">
        <v>269</v>
      </c>
      <c r="B34" s="43" t="s">
        <v>133</v>
      </c>
      <c r="C34" s="49"/>
      <c r="D34" s="43" t="s">
        <v>134</v>
      </c>
      <c r="E34" s="37"/>
      <c r="F34" s="49"/>
      <c r="G34" s="49"/>
      <c r="H34" s="49"/>
    </row>
    <row r="35" spans="1:9" s="1" customFormat="1" ht="13.5">
      <c r="A35" s="49" t="s">
        <v>270</v>
      </c>
      <c r="B35" s="50" t="s">
        <v>37</v>
      </c>
      <c r="C35" s="49"/>
      <c r="D35" s="43" t="s">
        <v>46</v>
      </c>
      <c r="E35" s="37"/>
      <c r="F35" s="49"/>
      <c r="G35" s="49"/>
      <c r="H35" s="49"/>
    </row>
    <row r="36" spans="1:9" s="1" customFormat="1" ht="13.5">
      <c r="A36" s="49" t="s">
        <v>271</v>
      </c>
      <c r="B36" s="50" t="s">
        <v>58</v>
      </c>
      <c r="C36" s="49"/>
      <c r="D36" s="43" t="s">
        <v>46</v>
      </c>
      <c r="E36" s="37"/>
      <c r="F36" s="49"/>
      <c r="G36" s="49"/>
      <c r="H36" s="49"/>
    </row>
    <row r="37" spans="1:9" s="1" customFormat="1" ht="13.5">
      <c r="A37" s="49" t="s">
        <v>272</v>
      </c>
      <c r="B37" s="50" t="s">
        <v>21</v>
      </c>
      <c r="C37" s="49"/>
      <c r="D37" s="43" t="s">
        <v>46</v>
      </c>
      <c r="E37" s="37"/>
      <c r="F37" s="49"/>
      <c r="G37" s="49"/>
      <c r="H37" s="49"/>
    </row>
    <row r="38" spans="1:9" s="27" customFormat="1" ht="15.75" customHeight="1">
      <c r="A38" s="36"/>
      <c r="B38" s="36" t="s">
        <v>151</v>
      </c>
      <c r="C38" s="36"/>
      <c r="D38" s="36"/>
      <c r="E38" s="36"/>
      <c r="F38" s="36"/>
      <c r="G38" s="36"/>
      <c r="H38" s="36"/>
      <c r="I38" s="24"/>
    </row>
    <row r="39" spans="1:9" s="1" customFormat="1" ht="140.25">
      <c r="A39" s="49" t="s">
        <v>273</v>
      </c>
      <c r="B39" s="45" t="s">
        <v>135</v>
      </c>
      <c r="C39" s="45" t="s">
        <v>136</v>
      </c>
      <c r="D39" s="45" t="s">
        <v>137</v>
      </c>
      <c r="E39" s="49"/>
      <c r="F39" s="49" t="s">
        <v>2</v>
      </c>
      <c r="G39" s="49"/>
      <c r="H39" s="49"/>
    </row>
    <row r="40" spans="1:9" s="1" customFormat="1" ht="114.75">
      <c r="A40" s="49" t="s">
        <v>274</v>
      </c>
      <c r="B40" s="47" t="s">
        <v>138</v>
      </c>
      <c r="C40" s="46" t="s">
        <v>141</v>
      </c>
      <c r="D40" s="46" t="s">
        <v>156</v>
      </c>
      <c r="E40" s="49"/>
      <c r="F40" s="49" t="s">
        <v>2</v>
      </c>
      <c r="G40" s="49"/>
      <c r="H40" s="49"/>
    </row>
    <row r="41" spans="1:9" s="1" customFormat="1" ht="114.75">
      <c r="A41" s="49" t="s">
        <v>275</v>
      </c>
      <c r="B41" s="47" t="s">
        <v>139</v>
      </c>
      <c r="C41" s="46" t="s">
        <v>141</v>
      </c>
      <c r="D41" s="46" t="s">
        <v>140</v>
      </c>
      <c r="E41" s="49"/>
      <c r="F41" s="49" t="s">
        <v>2</v>
      </c>
      <c r="G41" s="49"/>
      <c r="H41" s="49"/>
    </row>
    <row r="42" spans="1:9" s="1" customFormat="1" ht="75.75" customHeight="1">
      <c r="A42" s="49" t="s">
        <v>276</v>
      </c>
      <c r="B42" s="46" t="s">
        <v>55</v>
      </c>
      <c r="C42" s="46" t="s">
        <v>142</v>
      </c>
      <c r="D42" s="48" t="s">
        <v>143</v>
      </c>
      <c r="E42" s="49"/>
      <c r="F42" s="49" t="s">
        <v>2</v>
      </c>
      <c r="G42" s="49"/>
      <c r="H42" s="49"/>
    </row>
    <row r="43" spans="1:9" s="1" customFormat="1" ht="89.25">
      <c r="A43" s="49" t="s">
        <v>277</v>
      </c>
      <c r="B43" s="46" t="s">
        <v>144</v>
      </c>
      <c r="C43" s="46" t="s">
        <v>145</v>
      </c>
      <c r="D43" s="48" t="s">
        <v>146</v>
      </c>
      <c r="E43" s="49"/>
      <c r="F43" s="49" t="s">
        <v>9</v>
      </c>
      <c r="G43" s="49"/>
      <c r="H43" s="49"/>
    </row>
    <row r="44" spans="1:9" s="1" customFormat="1" ht="140.25">
      <c r="A44" s="49" t="s">
        <v>278</v>
      </c>
      <c r="B44" s="46" t="s">
        <v>56</v>
      </c>
      <c r="C44" s="45" t="s">
        <v>147</v>
      </c>
      <c r="D44" s="48" t="s">
        <v>150</v>
      </c>
      <c r="E44" s="49"/>
      <c r="F44" s="49" t="s">
        <v>2</v>
      </c>
      <c r="G44" s="49"/>
      <c r="H44" s="49"/>
    </row>
    <row r="45" spans="1:9" s="1" customFormat="1" ht="140.25">
      <c r="A45" s="49" t="s">
        <v>279</v>
      </c>
      <c r="B45" s="46" t="s">
        <v>56</v>
      </c>
      <c r="C45" s="45" t="s">
        <v>148</v>
      </c>
      <c r="D45" s="48" t="s">
        <v>149</v>
      </c>
      <c r="E45" s="49"/>
      <c r="F45" s="49" t="s">
        <v>2</v>
      </c>
      <c r="G45" s="49"/>
      <c r="H45" s="49"/>
    </row>
    <row r="46" spans="1:9" s="27" customFormat="1" ht="15.75" customHeight="1">
      <c r="A46" s="36"/>
      <c r="B46" s="36" t="s">
        <v>174</v>
      </c>
      <c r="C46" s="36"/>
      <c r="D46" s="36"/>
      <c r="E46" s="36"/>
      <c r="F46" s="36"/>
      <c r="G46" s="36"/>
      <c r="H46" s="36"/>
      <c r="I46" s="24"/>
    </row>
    <row r="47" spans="1:9" s="1" customFormat="1" ht="127.5">
      <c r="A47" s="38" t="s">
        <v>280</v>
      </c>
      <c r="B47" s="45" t="s">
        <v>135</v>
      </c>
      <c r="C47" s="45" t="s">
        <v>155</v>
      </c>
      <c r="D47" s="45" t="s">
        <v>157</v>
      </c>
      <c r="E47" s="38"/>
      <c r="F47" s="38" t="s">
        <v>2</v>
      </c>
      <c r="G47" s="38"/>
      <c r="H47" s="38"/>
    </row>
    <row r="48" spans="1:9" s="1" customFormat="1" ht="102">
      <c r="A48" s="38" t="s">
        <v>281</v>
      </c>
      <c r="B48" s="47" t="s">
        <v>138</v>
      </c>
      <c r="C48" s="46" t="s">
        <v>160</v>
      </c>
      <c r="D48" s="46" t="s">
        <v>158</v>
      </c>
      <c r="E48" s="38"/>
      <c r="F48" s="38" t="s">
        <v>4</v>
      </c>
      <c r="G48" s="38"/>
      <c r="H48" s="38"/>
    </row>
    <row r="49" spans="1:9" s="1" customFormat="1" ht="102">
      <c r="A49" s="38" t="s">
        <v>282</v>
      </c>
      <c r="B49" s="47" t="s">
        <v>139</v>
      </c>
      <c r="C49" s="46" t="s">
        <v>160</v>
      </c>
      <c r="D49" s="46" t="s">
        <v>159</v>
      </c>
      <c r="E49" s="38"/>
      <c r="F49" s="38" t="s">
        <v>4</v>
      </c>
      <c r="G49" s="38"/>
      <c r="H49" s="38"/>
    </row>
    <row r="50" spans="1:9" s="1" customFormat="1" ht="38.25">
      <c r="A50" s="38" t="s">
        <v>283</v>
      </c>
      <c r="B50" s="46" t="s">
        <v>55</v>
      </c>
      <c r="C50" s="46" t="s">
        <v>163</v>
      </c>
      <c r="D50" s="48" t="s">
        <v>143</v>
      </c>
      <c r="E50" s="38"/>
      <c r="F50" s="38" t="s">
        <v>2</v>
      </c>
      <c r="G50" s="38"/>
      <c r="H50" s="38"/>
    </row>
    <row r="51" spans="1:9" s="1" customFormat="1" ht="76.5">
      <c r="A51" s="38" t="s">
        <v>284</v>
      </c>
      <c r="B51" s="46" t="s">
        <v>144</v>
      </c>
      <c r="C51" s="46" t="s">
        <v>164</v>
      </c>
      <c r="D51" s="48" t="s">
        <v>146</v>
      </c>
      <c r="E51" s="38"/>
      <c r="F51" s="38" t="s">
        <v>9</v>
      </c>
      <c r="G51" s="38"/>
      <c r="H51" s="38"/>
    </row>
    <row r="52" spans="1:9" s="1" customFormat="1" ht="127.5">
      <c r="A52" s="38" t="s">
        <v>285</v>
      </c>
      <c r="B52" s="46" t="s">
        <v>56</v>
      </c>
      <c r="C52" s="45" t="s">
        <v>161</v>
      </c>
      <c r="D52" s="48" t="s">
        <v>150</v>
      </c>
      <c r="E52" s="38"/>
      <c r="F52" s="38" t="s">
        <v>2</v>
      </c>
      <c r="G52" s="38"/>
      <c r="H52" s="38"/>
    </row>
    <row r="53" spans="1:9" s="1" customFormat="1" ht="127.5">
      <c r="A53" s="38" t="s">
        <v>286</v>
      </c>
      <c r="B53" s="46" t="s">
        <v>56</v>
      </c>
      <c r="C53" s="45" t="s">
        <v>162</v>
      </c>
      <c r="D53" s="48" t="s">
        <v>149</v>
      </c>
      <c r="E53" s="38"/>
      <c r="F53" s="38" t="s">
        <v>2</v>
      </c>
      <c r="G53" s="38"/>
      <c r="H53" s="38"/>
    </row>
    <row r="54" spans="1:9" s="1" customFormat="1">
      <c r="A54" s="36"/>
      <c r="B54" s="36" t="s">
        <v>173</v>
      </c>
      <c r="C54" s="36"/>
      <c r="D54" s="36"/>
      <c r="E54" s="36"/>
      <c r="F54" s="36"/>
      <c r="G54" s="36"/>
      <c r="H54" s="36"/>
    </row>
    <row r="55" spans="1:9" s="1" customFormat="1" ht="38.25">
      <c r="A55" s="38" t="s">
        <v>287</v>
      </c>
      <c r="B55" s="51" t="s">
        <v>175</v>
      </c>
      <c r="C55" s="45" t="s">
        <v>176</v>
      </c>
      <c r="D55" s="48" t="s">
        <v>177</v>
      </c>
      <c r="E55" s="38"/>
      <c r="F55" s="38" t="s">
        <v>2</v>
      </c>
      <c r="G55" s="38"/>
      <c r="H55" s="38"/>
    </row>
    <row r="56" spans="1:9" s="1" customFormat="1" ht="76.5">
      <c r="A56" s="38" t="s">
        <v>288</v>
      </c>
      <c r="B56" s="52" t="s">
        <v>178</v>
      </c>
      <c r="C56" s="45" t="s">
        <v>179</v>
      </c>
      <c r="D56" s="42" t="s">
        <v>180</v>
      </c>
      <c r="E56" s="38"/>
      <c r="F56" s="38" t="s">
        <v>2</v>
      </c>
      <c r="G56" s="38"/>
      <c r="H56" s="38"/>
    </row>
    <row r="57" spans="1:9" s="1" customFormat="1" ht="51">
      <c r="A57" s="38" t="s">
        <v>289</v>
      </c>
      <c r="B57" s="52" t="s">
        <v>181</v>
      </c>
      <c r="C57" s="45" t="s">
        <v>182</v>
      </c>
      <c r="D57" s="42" t="s">
        <v>183</v>
      </c>
      <c r="E57" s="38"/>
      <c r="F57" s="38" t="s">
        <v>2</v>
      </c>
      <c r="G57" s="38"/>
      <c r="H57" s="38"/>
    </row>
    <row r="58" spans="1:9" s="27" customFormat="1" ht="15.75" customHeight="1">
      <c r="A58" s="36"/>
      <c r="B58" s="36" t="s">
        <v>165</v>
      </c>
      <c r="C58" s="36"/>
      <c r="D58" s="36"/>
      <c r="E58" s="36"/>
      <c r="F58" s="36"/>
      <c r="G58" s="36"/>
      <c r="H58" s="36"/>
      <c r="I58" s="24"/>
    </row>
    <row r="59" spans="1:9" s="26" customFormat="1" ht="89.25">
      <c r="A59" s="38" t="s">
        <v>290</v>
      </c>
      <c r="B59" s="46" t="s">
        <v>166</v>
      </c>
      <c r="C59" s="46" t="s">
        <v>170</v>
      </c>
      <c r="D59" s="46" t="s">
        <v>171</v>
      </c>
      <c r="E59" s="42"/>
      <c r="F59" s="45" t="s">
        <v>2</v>
      </c>
      <c r="G59" s="45"/>
      <c r="H59" s="46"/>
      <c r="I59" s="25"/>
    </row>
    <row r="60" spans="1:9" s="26" customFormat="1" ht="63.75">
      <c r="A60" s="38" t="s">
        <v>291</v>
      </c>
      <c r="B60" s="46" t="s">
        <v>166</v>
      </c>
      <c r="C60" s="46" t="s">
        <v>104</v>
      </c>
      <c r="D60" s="46" t="s">
        <v>172</v>
      </c>
      <c r="E60" s="42"/>
      <c r="F60" s="45" t="s">
        <v>2</v>
      </c>
      <c r="G60" s="45"/>
      <c r="H60" s="46"/>
      <c r="I60" s="25"/>
    </row>
    <row r="61" spans="1:9" s="27" customFormat="1" ht="15.75" customHeight="1">
      <c r="A61" s="35" t="str">
        <f>IF(OR(B61&lt;&gt;"",D61&lt;&gt;""),"["&amp;TEXT($B$2,"##")&amp;"-"&amp;TEXT(ROW()-11,"##")&amp;"]","")</f>
        <v/>
      </c>
      <c r="B61" s="2"/>
      <c r="C61" s="2"/>
      <c r="D61" s="2"/>
      <c r="E61" s="2"/>
      <c r="F61" s="2"/>
      <c r="G61" s="4"/>
      <c r="H61" s="2"/>
      <c r="I61" s="24"/>
    </row>
    <row r="62" spans="1:9">
      <c r="I62" s="25"/>
    </row>
  </sheetData>
  <mergeCells count="5">
    <mergeCell ref="B2:F2"/>
    <mergeCell ref="B3:F3"/>
    <mergeCell ref="B4:F4"/>
    <mergeCell ref="E5:F5"/>
    <mergeCell ref="E6:F6"/>
  </mergeCells>
  <dataValidations count="1">
    <dataValidation type="list" allowBlank="1" showErrorMessage="1" sqref="F1:F3 F7:F25 F27:F188">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33"/>
  <sheetViews>
    <sheetView topLeftCell="A16" workbookViewId="0">
      <selection activeCell="C10" sqref="C10"/>
    </sheetView>
  </sheetViews>
  <sheetFormatPr defaultRowHeight="12.75"/>
  <cols>
    <col min="1" max="1" width="17.25" style="2" customWidth="1"/>
    <col min="2" max="2" width="19.125" style="2" customWidth="1"/>
    <col min="3" max="3" width="25.625" style="2" customWidth="1"/>
    <col min="4" max="4" width="28.5" style="2" customWidth="1"/>
    <col min="5" max="5" width="21.875" style="2" customWidth="1"/>
    <col min="6" max="6" width="7.125" style="2" customWidth="1"/>
    <col min="7" max="7" width="9" style="4"/>
    <col min="8" max="8" width="17.625" style="2" customWidth="1"/>
    <col min="9" max="9" width="8.25" style="5" customWidth="1"/>
    <col min="10" max="10" width="0" style="2" hidden="1" customWidth="1"/>
    <col min="11" max="16384" width="9" style="2"/>
  </cols>
  <sheetData>
    <row r="1" spans="1:10" s="27" customFormat="1" ht="13.5" thickBot="1">
      <c r="A1" s="6"/>
      <c r="B1" s="7"/>
      <c r="C1" s="7"/>
      <c r="D1" s="7"/>
      <c r="E1" s="7"/>
      <c r="F1" s="8"/>
      <c r="G1" s="9"/>
      <c r="H1" s="3"/>
      <c r="I1" s="10"/>
    </row>
    <row r="2" spans="1:10" s="27" customFormat="1" ht="15" customHeight="1">
      <c r="A2" s="12" t="s">
        <v>1</v>
      </c>
      <c r="B2" s="54" t="s">
        <v>199</v>
      </c>
      <c r="C2" s="54"/>
      <c r="D2" s="54"/>
      <c r="E2" s="54"/>
      <c r="F2" s="54"/>
      <c r="G2" s="13"/>
      <c r="H2" s="3"/>
      <c r="I2" s="10"/>
      <c r="J2" s="27" t="s">
        <v>2</v>
      </c>
    </row>
    <row r="3" spans="1:10" s="27" customFormat="1" ht="25.5" customHeight="1">
      <c r="A3" s="14" t="s">
        <v>3</v>
      </c>
      <c r="B3" s="54" t="s">
        <v>106</v>
      </c>
      <c r="C3" s="54"/>
      <c r="D3" s="54"/>
      <c r="E3" s="54"/>
      <c r="F3" s="54"/>
      <c r="G3" s="13"/>
      <c r="H3" s="3"/>
      <c r="I3" s="10"/>
      <c r="J3" s="27" t="s">
        <v>4</v>
      </c>
    </row>
    <row r="4" spans="1:10" s="27" customFormat="1" ht="18" customHeight="1">
      <c r="A4" s="12" t="s">
        <v>5</v>
      </c>
      <c r="B4" s="55" t="s">
        <v>51</v>
      </c>
      <c r="C4" s="55"/>
      <c r="D4" s="55"/>
      <c r="E4" s="55"/>
      <c r="F4" s="55"/>
      <c r="G4" s="13"/>
      <c r="H4" s="3"/>
      <c r="I4" s="10"/>
      <c r="J4" s="15"/>
    </row>
    <row r="5" spans="1:10" s="27" customFormat="1" ht="19.5" customHeight="1">
      <c r="A5" s="16" t="s">
        <v>2</v>
      </c>
      <c r="B5" s="17" t="s">
        <v>4</v>
      </c>
      <c r="C5" s="17" t="s">
        <v>6</v>
      </c>
      <c r="D5" s="18" t="s">
        <v>7</v>
      </c>
      <c r="E5" s="56" t="s">
        <v>8</v>
      </c>
      <c r="F5" s="56"/>
      <c r="G5" s="19"/>
      <c r="H5" s="19"/>
      <c r="I5" s="20"/>
      <c r="J5" s="27" t="s">
        <v>9</v>
      </c>
    </row>
    <row r="6" spans="1:10" s="27" customFormat="1" ht="15" customHeight="1" thickBot="1">
      <c r="A6" s="33">
        <f>COUNTIF($F$9:$F$1007,"Pass")</f>
        <v>13</v>
      </c>
      <c r="B6" s="33">
        <f>COUNTIF($F$9:$F$1007,"Fail")</f>
        <v>5</v>
      </c>
      <c r="C6" s="28">
        <f>E6-D6-B6-A6</f>
        <v>1</v>
      </c>
      <c r="D6" s="29">
        <f>COUNTIF(F9:F$1007,"N/A")</f>
        <v>0</v>
      </c>
      <c r="E6" s="53">
        <v>19</v>
      </c>
      <c r="F6" s="53"/>
      <c r="G6" s="19"/>
      <c r="H6" s="19"/>
      <c r="I6" s="20"/>
      <c r="J6" s="27" t="s">
        <v>7</v>
      </c>
    </row>
    <row r="7" spans="1:10" s="27" customFormat="1" ht="15" customHeight="1">
      <c r="D7" s="21"/>
      <c r="E7" s="21"/>
      <c r="F7" s="19"/>
      <c r="G7" s="19"/>
      <c r="H7" s="19"/>
      <c r="I7" s="20"/>
    </row>
    <row r="8" spans="1:10" s="27" customFormat="1" ht="25.5" customHeight="1">
      <c r="A8" s="30" t="s">
        <v>10</v>
      </c>
      <c r="B8" s="30" t="s">
        <v>11</v>
      </c>
      <c r="C8" s="30" t="s">
        <v>12</v>
      </c>
      <c r="D8" s="30" t="s">
        <v>13</v>
      </c>
      <c r="E8" s="30" t="s">
        <v>14</v>
      </c>
      <c r="F8" s="30" t="s">
        <v>15</v>
      </c>
      <c r="G8" s="30" t="s">
        <v>16</v>
      </c>
      <c r="H8" s="30" t="s">
        <v>17</v>
      </c>
      <c r="I8" s="23"/>
    </row>
    <row r="9" spans="1:10" s="27" customFormat="1" ht="15.75" customHeight="1">
      <c r="A9" s="36"/>
      <c r="B9" s="36" t="s">
        <v>200</v>
      </c>
      <c r="C9" s="36"/>
      <c r="D9" s="36"/>
      <c r="E9" s="36"/>
      <c r="F9" s="36"/>
      <c r="G9" s="36"/>
      <c r="H9" s="36"/>
      <c r="I9" s="24"/>
    </row>
    <row r="10" spans="1:10" s="1" customFormat="1" ht="140.25">
      <c r="A10" s="49" t="s">
        <v>292</v>
      </c>
      <c r="B10" s="45" t="s">
        <v>135</v>
      </c>
      <c r="C10" s="45" t="s">
        <v>136</v>
      </c>
      <c r="D10" s="45" t="s">
        <v>137</v>
      </c>
      <c r="E10" s="49"/>
      <c r="F10" s="49" t="s">
        <v>2</v>
      </c>
      <c r="G10" s="49"/>
      <c r="H10" s="49"/>
    </row>
    <row r="11" spans="1:10" s="1" customFormat="1" ht="114.75">
      <c r="A11" s="49" t="s">
        <v>293</v>
      </c>
      <c r="B11" s="47" t="s">
        <v>138</v>
      </c>
      <c r="C11" s="46" t="s">
        <v>141</v>
      </c>
      <c r="D11" s="46" t="s">
        <v>201</v>
      </c>
      <c r="E11" s="49"/>
      <c r="F11" s="49" t="s">
        <v>4</v>
      </c>
      <c r="G11" s="49"/>
      <c r="H11" s="49"/>
    </row>
    <row r="12" spans="1:10" s="1" customFormat="1" ht="114.75">
      <c r="A12" s="49" t="s">
        <v>294</v>
      </c>
      <c r="B12" s="47" t="s">
        <v>139</v>
      </c>
      <c r="C12" s="46" t="s">
        <v>141</v>
      </c>
      <c r="D12" s="46" t="s">
        <v>202</v>
      </c>
      <c r="E12" s="49"/>
      <c r="F12" s="49" t="s">
        <v>4</v>
      </c>
      <c r="G12" s="49"/>
      <c r="H12" s="49"/>
    </row>
    <row r="13" spans="1:10" s="1" customFormat="1" ht="75.75" customHeight="1">
      <c r="A13" s="49" t="s">
        <v>295</v>
      </c>
      <c r="B13" s="46" t="s">
        <v>55</v>
      </c>
      <c r="C13" s="46" t="s">
        <v>142</v>
      </c>
      <c r="D13" s="48" t="s">
        <v>143</v>
      </c>
      <c r="E13" s="49"/>
      <c r="F13" s="49" t="s">
        <v>2</v>
      </c>
      <c r="G13" s="49"/>
      <c r="H13" s="49"/>
    </row>
    <row r="14" spans="1:10" s="1" customFormat="1" ht="89.25">
      <c r="A14" s="49" t="s">
        <v>296</v>
      </c>
      <c r="B14" s="46" t="s">
        <v>144</v>
      </c>
      <c r="C14" s="46" t="s">
        <v>145</v>
      </c>
      <c r="D14" s="48" t="s">
        <v>146</v>
      </c>
      <c r="E14" s="49"/>
      <c r="F14" s="49" t="s">
        <v>4</v>
      </c>
      <c r="G14" s="49"/>
      <c r="H14" s="49"/>
    </row>
    <row r="15" spans="1:10" s="1" customFormat="1" ht="140.25">
      <c r="A15" s="49" t="s">
        <v>297</v>
      </c>
      <c r="B15" s="46" t="s">
        <v>56</v>
      </c>
      <c r="C15" s="45" t="s">
        <v>147</v>
      </c>
      <c r="D15" s="48" t="s">
        <v>150</v>
      </c>
      <c r="E15" s="49"/>
      <c r="F15" s="49" t="s">
        <v>2</v>
      </c>
      <c r="G15" s="49"/>
      <c r="H15" s="49"/>
    </row>
    <row r="16" spans="1:10" s="1" customFormat="1" ht="140.25">
      <c r="A16" s="49" t="s">
        <v>298</v>
      </c>
      <c r="B16" s="46" t="s">
        <v>56</v>
      </c>
      <c r="C16" s="45" t="s">
        <v>148</v>
      </c>
      <c r="D16" s="48" t="s">
        <v>149</v>
      </c>
      <c r="E16" s="49"/>
      <c r="F16" s="49" t="s">
        <v>2</v>
      </c>
      <c r="G16" s="49"/>
      <c r="H16" s="49"/>
    </row>
    <row r="17" spans="1:9" s="27" customFormat="1" ht="15.75" customHeight="1">
      <c r="A17" s="36"/>
      <c r="B17" s="36" t="s">
        <v>203</v>
      </c>
      <c r="C17" s="36"/>
      <c r="D17" s="36"/>
      <c r="E17" s="36"/>
      <c r="F17" s="36"/>
      <c r="G17" s="36"/>
      <c r="H17" s="36"/>
      <c r="I17" s="24"/>
    </row>
    <row r="18" spans="1:9" s="1" customFormat="1" ht="127.5">
      <c r="A18" s="49" t="s">
        <v>299</v>
      </c>
      <c r="B18" s="45" t="s">
        <v>135</v>
      </c>
      <c r="C18" s="45" t="s">
        <v>155</v>
      </c>
      <c r="D18" s="45" t="s">
        <v>157</v>
      </c>
      <c r="E18" s="38"/>
      <c r="F18" s="38" t="s">
        <v>2</v>
      </c>
      <c r="G18" s="38"/>
      <c r="H18" s="38"/>
    </row>
    <row r="19" spans="1:9" s="1" customFormat="1" ht="102">
      <c r="A19" s="49" t="s">
        <v>300</v>
      </c>
      <c r="B19" s="47" t="s">
        <v>138</v>
      </c>
      <c r="C19" s="46" t="s">
        <v>160</v>
      </c>
      <c r="D19" s="46" t="s">
        <v>204</v>
      </c>
      <c r="E19" s="38"/>
      <c r="F19" s="38" t="s">
        <v>4</v>
      </c>
      <c r="G19" s="38"/>
      <c r="H19" s="38"/>
    </row>
    <row r="20" spans="1:9" s="1" customFormat="1" ht="102">
      <c r="A20" s="49" t="s">
        <v>301</v>
      </c>
      <c r="B20" s="47" t="s">
        <v>139</v>
      </c>
      <c r="C20" s="46" t="s">
        <v>160</v>
      </c>
      <c r="D20" s="46" t="s">
        <v>205</v>
      </c>
      <c r="E20" s="38"/>
      <c r="F20" s="38" t="s">
        <v>4</v>
      </c>
      <c r="G20" s="38"/>
      <c r="H20" s="38"/>
    </row>
    <row r="21" spans="1:9" s="1" customFormat="1" ht="38.25">
      <c r="A21" s="49" t="s">
        <v>302</v>
      </c>
      <c r="B21" s="46" t="s">
        <v>55</v>
      </c>
      <c r="C21" s="46" t="s">
        <v>163</v>
      </c>
      <c r="D21" s="48" t="s">
        <v>143</v>
      </c>
      <c r="E21" s="38"/>
      <c r="F21" s="38" t="s">
        <v>2</v>
      </c>
      <c r="G21" s="38"/>
      <c r="H21" s="38"/>
    </row>
    <row r="22" spans="1:9" s="1" customFormat="1" ht="76.5">
      <c r="A22" s="49" t="s">
        <v>303</v>
      </c>
      <c r="B22" s="46" t="s">
        <v>144</v>
      </c>
      <c r="C22" s="46" t="s">
        <v>164</v>
      </c>
      <c r="D22" s="48" t="s">
        <v>146</v>
      </c>
      <c r="E22" s="38"/>
      <c r="F22" s="38" t="s">
        <v>2</v>
      </c>
      <c r="G22" s="38"/>
      <c r="H22" s="38"/>
    </row>
    <row r="23" spans="1:9" s="1" customFormat="1" ht="127.5">
      <c r="A23" s="49" t="s">
        <v>304</v>
      </c>
      <c r="B23" s="46" t="s">
        <v>56</v>
      </c>
      <c r="C23" s="45" t="s">
        <v>161</v>
      </c>
      <c r="D23" s="48" t="s">
        <v>150</v>
      </c>
      <c r="E23" s="38"/>
      <c r="F23" s="38" t="s">
        <v>2</v>
      </c>
      <c r="G23" s="38"/>
      <c r="H23" s="38"/>
    </row>
    <row r="24" spans="1:9" s="1" customFormat="1" ht="127.5">
      <c r="A24" s="49" t="s">
        <v>305</v>
      </c>
      <c r="B24" s="46" t="s">
        <v>56</v>
      </c>
      <c r="C24" s="45" t="s">
        <v>162</v>
      </c>
      <c r="D24" s="48" t="s">
        <v>149</v>
      </c>
      <c r="E24" s="38"/>
      <c r="F24" s="38" t="s">
        <v>2</v>
      </c>
      <c r="G24" s="38"/>
      <c r="H24" s="38"/>
    </row>
    <row r="25" spans="1:9" s="1" customFormat="1">
      <c r="A25" s="36"/>
      <c r="B25" s="36" t="s">
        <v>206</v>
      </c>
      <c r="C25" s="36"/>
      <c r="D25" s="36"/>
      <c r="E25" s="36"/>
      <c r="F25" s="36"/>
      <c r="G25" s="36"/>
      <c r="H25" s="36"/>
    </row>
    <row r="26" spans="1:9" s="1" customFormat="1" ht="38.25">
      <c r="A26" s="49" t="s">
        <v>306</v>
      </c>
      <c r="B26" s="51" t="s">
        <v>175</v>
      </c>
      <c r="C26" s="45" t="s">
        <v>176</v>
      </c>
      <c r="D26" s="48" t="s">
        <v>177</v>
      </c>
      <c r="E26" s="38"/>
      <c r="F26" s="38" t="s">
        <v>2</v>
      </c>
      <c r="G26" s="38"/>
      <c r="H26" s="38"/>
    </row>
    <row r="27" spans="1:9" s="1" customFormat="1" ht="76.5">
      <c r="A27" s="49" t="s">
        <v>307</v>
      </c>
      <c r="B27" s="52" t="s">
        <v>178</v>
      </c>
      <c r="C27" s="45" t="s">
        <v>179</v>
      </c>
      <c r="D27" s="42" t="s">
        <v>207</v>
      </c>
      <c r="E27" s="38"/>
      <c r="F27" s="38" t="s">
        <v>2</v>
      </c>
      <c r="G27" s="38"/>
      <c r="H27" s="38"/>
    </row>
    <row r="28" spans="1:9" s="1" customFormat="1" ht="51">
      <c r="A28" s="49" t="s">
        <v>308</v>
      </c>
      <c r="B28" s="52" t="s">
        <v>181</v>
      </c>
      <c r="C28" s="45" t="s">
        <v>182</v>
      </c>
      <c r="D28" s="42" t="s">
        <v>183</v>
      </c>
      <c r="E28" s="38"/>
      <c r="F28" s="38" t="s">
        <v>9</v>
      </c>
      <c r="G28" s="38"/>
      <c r="H28" s="38"/>
    </row>
    <row r="29" spans="1:9" s="27" customFormat="1" ht="15.75" customHeight="1">
      <c r="A29" s="36"/>
      <c r="B29" s="36" t="s">
        <v>208</v>
      </c>
      <c r="C29" s="36"/>
      <c r="D29" s="36"/>
      <c r="E29" s="36"/>
      <c r="F29" s="36"/>
      <c r="G29" s="36"/>
      <c r="H29" s="36"/>
      <c r="I29" s="24"/>
    </row>
    <row r="30" spans="1:9" s="26" customFormat="1" ht="89.25">
      <c r="A30" s="49" t="s">
        <v>309</v>
      </c>
      <c r="B30" s="46" t="s">
        <v>209</v>
      </c>
      <c r="C30" s="46" t="s">
        <v>210</v>
      </c>
      <c r="D30" s="46" t="s">
        <v>211</v>
      </c>
      <c r="E30" s="42"/>
      <c r="F30" s="45" t="s">
        <v>2</v>
      </c>
      <c r="G30" s="45"/>
      <c r="H30" s="46"/>
      <c r="I30" s="25"/>
    </row>
    <row r="31" spans="1:9" s="26" customFormat="1" ht="63.75">
      <c r="A31" s="49" t="s">
        <v>310</v>
      </c>
      <c r="B31" s="46" t="s">
        <v>209</v>
      </c>
      <c r="C31" s="46" t="s">
        <v>104</v>
      </c>
      <c r="D31" s="46" t="s">
        <v>212</v>
      </c>
      <c r="E31" s="42"/>
      <c r="F31" s="45" t="s">
        <v>2</v>
      </c>
      <c r="G31" s="45"/>
      <c r="H31" s="46"/>
      <c r="I31" s="25"/>
    </row>
    <row r="32" spans="1:9" s="27" customFormat="1" ht="15.75" customHeight="1">
      <c r="A32" s="35" t="str">
        <f>IF(OR(B32&lt;&gt;"",D32&lt;&gt;""),"["&amp;TEXT($B$2,"##")&amp;"-"&amp;TEXT(ROW()-11,"##")&amp;"]","")</f>
        <v/>
      </c>
      <c r="B32" s="2"/>
      <c r="C32" s="2"/>
      <c r="D32" s="2"/>
      <c r="E32" s="2"/>
      <c r="F32" s="2"/>
      <c r="G32" s="4"/>
      <c r="H32" s="2"/>
      <c r="I32" s="24"/>
    </row>
    <row r="33" spans="9:9">
      <c r="I33" s="25"/>
    </row>
  </sheetData>
  <mergeCells count="5">
    <mergeCell ref="B2:F2"/>
    <mergeCell ref="B3:F3"/>
    <mergeCell ref="B4:F4"/>
    <mergeCell ref="E5:F5"/>
    <mergeCell ref="E6:F6"/>
  </mergeCells>
  <dataValidations count="1">
    <dataValidation type="list" allowBlank="1" showErrorMessage="1" sqref="F1:F3 F7:F159">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J15"/>
  <sheetViews>
    <sheetView workbookViewId="0">
      <selection activeCell="D11" sqref="D11"/>
    </sheetView>
  </sheetViews>
  <sheetFormatPr defaultRowHeight="12.75"/>
  <cols>
    <col min="1" max="1" width="17.25" style="2" customWidth="1"/>
    <col min="2" max="2" width="19.125" style="2" customWidth="1"/>
    <col min="3" max="3" width="25.625" style="2" customWidth="1"/>
    <col min="4" max="4" width="28.5" style="2" customWidth="1"/>
    <col min="5" max="5" width="21.875" style="2" customWidth="1"/>
    <col min="6" max="6" width="7.125" style="2" customWidth="1"/>
    <col min="7" max="7" width="9" style="4"/>
    <col min="8" max="8" width="17.625" style="2" customWidth="1"/>
    <col min="9" max="9" width="8.25" style="5" customWidth="1"/>
    <col min="10" max="10" width="0" style="2" hidden="1" customWidth="1"/>
    <col min="11" max="16384" width="9" style="2"/>
  </cols>
  <sheetData>
    <row r="1" spans="1:10" s="27" customFormat="1" ht="13.5" thickBot="1">
      <c r="A1" s="6"/>
      <c r="B1" s="7"/>
      <c r="C1" s="7"/>
      <c r="D1" s="7"/>
      <c r="E1" s="7"/>
      <c r="F1" s="8"/>
      <c r="G1" s="9"/>
      <c r="H1" s="3"/>
      <c r="I1" s="10"/>
    </row>
    <row r="2" spans="1:10" s="27" customFormat="1" ht="15" customHeight="1">
      <c r="A2" s="12" t="s">
        <v>1</v>
      </c>
      <c r="B2" s="54" t="s">
        <v>213</v>
      </c>
      <c r="C2" s="54"/>
      <c r="D2" s="54"/>
      <c r="E2" s="54"/>
      <c r="F2" s="54"/>
      <c r="G2" s="13"/>
      <c r="H2" s="3"/>
      <c r="I2" s="10"/>
      <c r="J2" s="27" t="s">
        <v>2</v>
      </c>
    </row>
    <row r="3" spans="1:10" s="27" customFormat="1" ht="25.5" customHeight="1">
      <c r="A3" s="14" t="s">
        <v>3</v>
      </c>
      <c r="B3" s="54" t="s">
        <v>214</v>
      </c>
      <c r="C3" s="54"/>
      <c r="D3" s="54"/>
      <c r="E3" s="54"/>
      <c r="F3" s="54"/>
      <c r="G3" s="13"/>
      <c r="H3" s="3"/>
      <c r="I3" s="10"/>
      <c r="J3" s="27" t="s">
        <v>4</v>
      </c>
    </row>
    <row r="4" spans="1:10" s="27" customFormat="1" ht="18" customHeight="1">
      <c r="A4" s="12" t="s">
        <v>5</v>
      </c>
      <c r="B4" s="55" t="s">
        <v>51</v>
      </c>
      <c r="C4" s="55"/>
      <c r="D4" s="55"/>
      <c r="E4" s="55"/>
      <c r="F4" s="55"/>
      <c r="G4" s="13"/>
      <c r="H4" s="3"/>
      <c r="I4" s="10"/>
      <c r="J4" s="15"/>
    </row>
    <row r="5" spans="1:10" s="27" customFormat="1" ht="19.5" customHeight="1">
      <c r="A5" s="16" t="s">
        <v>2</v>
      </c>
      <c r="B5" s="17" t="s">
        <v>4</v>
      </c>
      <c r="C5" s="17" t="s">
        <v>6</v>
      </c>
      <c r="D5" s="18" t="s">
        <v>7</v>
      </c>
      <c r="E5" s="56" t="s">
        <v>8</v>
      </c>
      <c r="F5" s="56"/>
      <c r="G5" s="19"/>
      <c r="H5" s="19"/>
      <c r="I5" s="20"/>
      <c r="J5" s="27" t="s">
        <v>9</v>
      </c>
    </row>
    <row r="6" spans="1:10" s="27" customFormat="1" ht="15" customHeight="1" thickBot="1">
      <c r="A6" s="33">
        <f>COUNTIF($F$10:$F$989,"Pass")</f>
        <v>0</v>
      </c>
      <c r="B6" s="33">
        <f>COUNTIF($F$10:$F$989,"Fail")</f>
        <v>0</v>
      </c>
      <c r="C6" s="28">
        <f>E6-D6-B6-A6</f>
        <v>0</v>
      </c>
      <c r="D6" s="29">
        <f>COUNTIF(F10:F$989,"N/A")</f>
        <v>0</v>
      </c>
      <c r="E6" s="53"/>
      <c r="F6" s="53"/>
      <c r="G6" s="19"/>
      <c r="H6" s="19"/>
      <c r="I6" s="20"/>
      <c r="J6" s="27" t="s">
        <v>7</v>
      </c>
    </row>
    <row r="7" spans="1:10" s="27" customFormat="1" ht="15" customHeight="1">
      <c r="D7" s="21"/>
      <c r="E7" s="21"/>
      <c r="F7" s="19"/>
      <c r="G7" s="19"/>
      <c r="H7" s="19"/>
      <c r="I7" s="20"/>
    </row>
    <row r="8" spans="1:10" s="27" customFormat="1" ht="25.5" customHeight="1">
      <c r="A8" s="30" t="s">
        <v>10</v>
      </c>
      <c r="B8" s="30" t="s">
        <v>11</v>
      </c>
      <c r="C8" s="30" t="s">
        <v>12</v>
      </c>
      <c r="D8" s="30" t="s">
        <v>13</v>
      </c>
      <c r="E8" s="30" t="s">
        <v>14</v>
      </c>
      <c r="F8" s="30" t="s">
        <v>15</v>
      </c>
      <c r="G8" s="30" t="s">
        <v>16</v>
      </c>
      <c r="H8" s="30" t="s">
        <v>17</v>
      </c>
      <c r="I8" s="23"/>
    </row>
    <row r="9" spans="1:10" s="27" customFormat="1" ht="15.75" customHeight="1">
      <c r="A9" s="36"/>
      <c r="B9" s="36" t="s">
        <v>215</v>
      </c>
      <c r="C9" s="36"/>
      <c r="D9" s="36"/>
      <c r="E9" s="36"/>
      <c r="F9" s="36"/>
      <c r="G9" s="36"/>
      <c r="H9" s="36"/>
      <c r="I9" s="24"/>
    </row>
    <row r="10" spans="1:10" s="1" customFormat="1" ht="25.5">
      <c r="A10" s="49" t="s">
        <v>311</v>
      </c>
      <c r="B10" s="50" t="s">
        <v>218</v>
      </c>
      <c r="C10" s="49"/>
      <c r="D10" s="43" t="s">
        <v>216</v>
      </c>
      <c r="E10" s="49"/>
      <c r="F10" s="49"/>
      <c r="G10" s="49"/>
      <c r="H10" s="49"/>
    </row>
    <row r="11" spans="1:10" s="1" customFormat="1" ht="38.25">
      <c r="A11" s="49" t="s">
        <v>312</v>
      </c>
      <c r="B11" s="50" t="s">
        <v>219</v>
      </c>
      <c r="C11" s="49"/>
      <c r="D11" s="43" t="s">
        <v>221</v>
      </c>
      <c r="E11" s="49"/>
      <c r="F11" s="49"/>
      <c r="G11" s="49"/>
      <c r="H11" s="49"/>
    </row>
    <row r="12" spans="1:10" s="1" customFormat="1">
      <c r="A12" s="49" t="s">
        <v>313</v>
      </c>
      <c r="B12" s="50" t="s">
        <v>37</v>
      </c>
      <c r="C12" s="49"/>
      <c r="D12" s="43" t="s">
        <v>46</v>
      </c>
      <c r="E12" s="49"/>
      <c r="F12" s="49"/>
      <c r="G12" s="49"/>
      <c r="H12" s="49"/>
    </row>
    <row r="13" spans="1:10" s="1" customFormat="1">
      <c r="A13" s="49" t="s">
        <v>314</v>
      </c>
      <c r="B13" s="50" t="s">
        <v>220</v>
      </c>
      <c r="C13" s="49"/>
      <c r="D13" s="43" t="s">
        <v>46</v>
      </c>
      <c r="E13" s="49"/>
      <c r="F13" s="49"/>
      <c r="G13" s="49"/>
      <c r="H13" s="49"/>
    </row>
    <row r="14" spans="1:10" s="27" customFormat="1" ht="15.75" customHeight="1">
      <c r="A14" s="35" t="str">
        <f>IF(OR(B14&lt;&gt;"",D14&lt;&gt;""),"["&amp;TEXT($B$2,"##")&amp;"-"&amp;TEXT(ROW()-11,"##")&amp;"]","")</f>
        <v/>
      </c>
      <c r="B14" s="2"/>
      <c r="C14" s="2"/>
      <c r="D14" s="2"/>
      <c r="E14" s="2"/>
      <c r="F14" s="2"/>
      <c r="G14" s="4"/>
      <c r="H14" s="2"/>
      <c r="I14" s="24"/>
    </row>
    <row r="15" spans="1:10">
      <c r="I15" s="25"/>
    </row>
  </sheetData>
  <mergeCells count="5">
    <mergeCell ref="B2:F2"/>
    <mergeCell ref="B3:F3"/>
    <mergeCell ref="B4:F4"/>
    <mergeCell ref="E5:F5"/>
    <mergeCell ref="E6:F6"/>
  </mergeCells>
  <dataValidations count="1">
    <dataValidation type="list" allowBlank="1" showErrorMessage="1" sqref="F1:F3 F7:F12 F14:F141">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8"/>
  <sheetViews>
    <sheetView topLeftCell="A7" workbookViewId="0">
      <selection activeCell="D13" sqref="D13"/>
    </sheetView>
  </sheetViews>
  <sheetFormatPr defaultRowHeight="12.75"/>
  <cols>
    <col min="1" max="1" width="17.25" style="2" customWidth="1"/>
    <col min="2" max="2" width="19.125" style="2" customWidth="1"/>
    <col min="3" max="3" width="25.625" style="2" customWidth="1"/>
    <col min="4" max="4" width="28.5" style="2" customWidth="1"/>
    <col min="5" max="5" width="21.875" style="2" customWidth="1"/>
    <col min="6" max="6" width="7.125" style="2" customWidth="1"/>
    <col min="7" max="7" width="9" style="4"/>
    <col min="8" max="8" width="17.625" style="2" customWidth="1"/>
    <col min="9" max="9" width="8.25" style="5" customWidth="1"/>
    <col min="10" max="10" width="0" style="2" hidden="1" customWidth="1"/>
    <col min="11" max="16384" width="9" style="2"/>
  </cols>
  <sheetData>
    <row r="1" spans="1:10" s="27" customFormat="1" ht="13.5" thickBot="1">
      <c r="A1" s="6"/>
      <c r="B1" s="7"/>
      <c r="C1" s="7"/>
      <c r="D1" s="7"/>
      <c r="E1" s="7"/>
      <c r="F1" s="8"/>
      <c r="G1" s="9"/>
      <c r="H1" s="3"/>
      <c r="I1" s="10"/>
    </row>
    <row r="2" spans="1:10" s="27" customFormat="1" ht="15" customHeight="1">
      <c r="A2" s="12" t="s">
        <v>1</v>
      </c>
      <c r="B2" s="54" t="s">
        <v>315</v>
      </c>
      <c r="C2" s="54"/>
      <c r="D2" s="54"/>
      <c r="E2" s="54"/>
      <c r="F2" s="54"/>
      <c r="G2" s="13"/>
      <c r="H2" s="3"/>
      <c r="I2" s="10"/>
      <c r="J2" s="27" t="s">
        <v>2</v>
      </c>
    </row>
    <row r="3" spans="1:10" s="27" customFormat="1" ht="25.5" customHeight="1">
      <c r="A3" s="14" t="s">
        <v>3</v>
      </c>
      <c r="B3" s="54" t="s">
        <v>316</v>
      </c>
      <c r="C3" s="54"/>
      <c r="D3" s="54"/>
      <c r="E3" s="54"/>
      <c r="F3" s="54"/>
      <c r="G3" s="13"/>
      <c r="H3" s="3"/>
      <c r="I3" s="10"/>
      <c r="J3" s="27" t="s">
        <v>4</v>
      </c>
    </row>
    <row r="4" spans="1:10" s="27" customFormat="1" ht="18" customHeight="1">
      <c r="A4" s="12" t="s">
        <v>5</v>
      </c>
      <c r="B4" s="55" t="s">
        <v>51</v>
      </c>
      <c r="C4" s="55"/>
      <c r="D4" s="55"/>
      <c r="E4" s="55"/>
      <c r="F4" s="55"/>
      <c r="G4" s="13"/>
      <c r="H4" s="3"/>
      <c r="I4" s="10"/>
      <c r="J4" s="15"/>
    </row>
    <row r="5" spans="1:10" s="27" customFormat="1" ht="19.5" customHeight="1">
      <c r="A5" s="16" t="s">
        <v>2</v>
      </c>
      <c r="B5" s="17" t="s">
        <v>4</v>
      </c>
      <c r="C5" s="17" t="s">
        <v>6</v>
      </c>
      <c r="D5" s="18" t="s">
        <v>7</v>
      </c>
      <c r="E5" s="56" t="s">
        <v>8</v>
      </c>
      <c r="F5" s="56"/>
      <c r="G5" s="19"/>
      <c r="H5" s="19"/>
      <c r="I5" s="20"/>
      <c r="J5" s="27" t="s">
        <v>9</v>
      </c>
    </row>
    <row r="6" spans="1:10" s="27" customFormat="1" ht="15" customHeight="1" thickBot="1">
      <c r="A6" s="33">
        <f>COUNTIF($F$10:$F$1002,"Pass")</f>
        <v>0</v>
      </c>
      <c r="B6" s="33">
        <f>COUNTIF($F$10:$F$1002,"Fail")</f>
        <v>0</v>
      </c>
      <c r="C6" s="28">
        <f>E6-D6-B6-A6</f>
        <v>0</v>
      </c>
      <c r="D6" s="29">
        <f>COUNTIF(F10:F$1002,"N/A")</f>
        <v>0</v>
      </c>
      <c r="E6" s="53"/>
      <c r="F6" s="53"/>
      <c r="G6" s="19"/>
      <c r="H6" s="19"/>
      <c r="I6" s="20"/>
      <c r="J6" s="27" t="s">
        <v>7</v>
      </c>
    </row>
    <row r="7" spans="1:10" s="27" customFormat="1" ht="15" customHeight="1">
      <c r="D7" s="21"/>
      <c r="E7" s="21"/>
      <c r="F7" s="19"/>
      <c r="G7" s="19"/>
      <c r="H7" s="19"/>
      <c r="I7" s="20"/>
    </row>
    <row r="8" spans="1:10" s="27" customFormat="1" ht="25.5" customHeight="1">
      <c r="A8" s="30" t="s">
        <v>10</v>
      </c>
      <c r="B8" s="30" t="s">
        <v>11</v>
      </c>
      <c r="C8" s="30" t="s">
        <v>12</v>
      </c>
      <c r="D8" s="30" t="s">
        <v>13</v>
      </c>
      <c r="E8" s="30" t="s">
        <v>14</v>
      </c>
      <c r="F8" s="30" t="s">
        <v>15</v>
      </c>
      <c r="G8" s="30" t="s">
        <v>16</v>
      </c>
      <c r="H8" s="30" t="s">
        <v>17</v>
      </c>
      <c r="I8" s="23"/>
    </row>
    <row r="9" spans="1:10" s="27" customFormat="1" ht="15.75" customHeight="1">
      <c r="A9" s="36"/>
      <c r="B9" s="36" t="s">
        <v>223</v>
      </c>
      <c r="C9" s="36"/>
      <c r="D9" s="36"/>
      <c r="E9" s="36"/>
      <c r="F9" s="36"/>
      <c r="G9" s="36"/>
      <c r="H9" s="36"/>
      <c r="I9" s="24"/>
    </row>
    <row r="10" spans="1:10" s="1" customFormat="1" ht="25.5">
      <c r="A10" s="49" t="s">
        <v>230</v>
      </c>
      <c r="B10" s="50" t="s">
        <v>224</v>
      </c>
      <c r="C10" s="49"/>
      <c r="D10" s="43" t="s">
        <v>113</v>
      </c>
      <c r="E10" s="49"/>
      <c r="F10" s="49"/>
      <c r="G10" s="49"/>
      <c r="H10" s="49"/>
    </row>
    <row r="11" spans="1:10" s="1" customFormat="1" ht="25.5">
      <c r="A11" s="49" t="s">
        <v>231</v>
      </c>
      <c r="B11" s="50" t="s">
        <v>225</v>
      </c>
      <c r="C11" s="49"/>
      <c r="D11" s="43" t="s">
        <v>113</v>
      </c>
      <c r="E11" s="49"/>
      <c r="F11" s="49"/>
      <c r="G11" s="49"/>
      <c r="H11" s="49"/>
    </row>
    <row r="12" spans="1:10" s="1" customFormat="1" ht="38.25">
      <c r="A12" s="49" t="s">
        <v>232</v>
      </c>
      <c r="B12" s="50" t="s">
        <v>228</v>
      </c>
      <c r="C12" s="49"/>
      <c r="D12" s="43" t="s">
        <v>221</v>
      </c>
      <c r="E12" s="49"/>
      <c r="F12" s="49"/>
      <c r="G12" s="49"/>
      <c r="H12" s="49"/>
    </row>
    <row r="13" spans="1:10" s="1" customFormat="1" ht="25.5">
      <c r="A13" s="49" t="s">
        <v>233</v>
      </c>
      <c r="B13" s="50" t="s">
        <v>121</v>
      </c>
      <c r="C13" s="49"/>
      <c r="D13" s="43" t="s">
        <v>122</v>
      </c>
      <c r="E13" s="49"/>
      <c r="F13" s="49"/>
      <c r="G13" s="49"/>
      <c r="H13" s="49"/>
    </row>
    <row r="14" spans="1:10" s="1" customFormat="1">
      <c r="A14" s="49" t="s">
        <v>234</v>
      </c>
      <c r="B14" s="50" t="s">
        <v>226</v>
      </c>
      <c r="C14" s="49"/>
      <c r="D14" s="43" t="s">
        <v>46</v>
      </c>
      <c r="E14" s="49"/>
      <c r="F14" s="49"/>
      <c r="G14" s="49"/>
      <c r="H14" s="49"/>
    </row>
    <row r="15" spans="1:10" s="1" customFormat="1">
      <c r="A15" s="49" t="s">
        <v>235</v>
      </c>
      <c r="B15" s="50" t="s">
        <v>37</v>
      </c>
      <c r="C15" s="49"/>
      <c r="D15" s="43" t="s">
        <v>46</v>
      </c>
      <c r="E15" s="49"/>
      <c r="F15" s="49"/>
      <c r="G15" s="49"/>
      <c r="H15" s="49"/>
    </row>
    <row r="16" spans="1:10" s="1" customFormat="1">
      <c r="A16" s="49" t="s">
        <v>236</v>
      </c>
      <c r="B16" s="50" t="s">
        <v>227</v>
      </c>
      <c r="C16" s="49"/>
      <c r="D16" s="43" t="s">
        <v>46</v>
      </c>
      <c r="E16" s="49"/>
      <c r="F16" s="49"/>
      <c r="G16" s="49"/>
      <c r="H16" s="49"/>
    </row>
    <row r="17" spans="1:9" s="1" customFormat="1">
      <c r="A17" s="49" t="s">
        <v>237</v>
      </c>
      <c r="B17" s="50" t="s">
        <v>86</v>
      </c>
      <c r="C17" s="49"/>
      <c r="D17" s="43" t="s">
        <v>46</v>
      </c>
      <c r="E17" s="49"/>
      <c r="F17" s="49"/>
      <c r="G17" s="49"/>
      <c r="H17" s="49"/>
    </row>
    <row r="18" spans="1:9" s="27" customFormat="1" ht="15.75" customHeight="1">
      <c r="A18" s="36"/>
      <c r="B18" s="36" t="s">
        <v>229</v>
      </c>
      <c r="C18" s="36"/>
      <c r="D18" s="36"/>
      <c r="E18" s="36"/>
      <c r="F18" s="36"/>
      <c r="G18" s="36"/>
      <c r="H18" s="36"/>
      <c r="I18" s="24"/>
    </row>
    <row r="19" spans="1:9" s="1" customFormat="1" ht="25.5">
      <c r="A19" s="49" t="s">
        <v>238</v>
      </c>
      <c r="B19" s="50" t="s">
        <v>224</v>
      </c>
      <c r="C19" s="49"/>
      <c r="D19" s="43" t="s">
        <v>113</v>
      </c>
      <c r="E19" s="49"/>
      <c r="F19" s="49"/>
      <c r="G19" s="49"/>
      <c r="H19" s="49"/>
    </row>
    <row r="20" spans="1:9" s="1" customFormat="1" ht="25.5">
      <c r="A20" s="49" t="s">
        <v>239</v>
      </c>
      <c r="B20" s="50" t="s">
        <v>225</v>
      </c>
      <c r="C20" s="49"/>
      <c r="D20" s="43" t="s">
        <v>113</v>
      </c>
      <c r="E20" s="49"/>
      <c r="F20" s="49"/>
      <c r="G20" s="49"/>
      <c r="H20" s="49"/>
    </row>
    <row r="21" spans="1:9" s="1" customFormat="1" ht="38.25">
      <c r="A21" s="49" t="s">
        <v>240</v>
      </c>
      <c r="B21" s="50" t="s">
        <v>228</v>
      </c>
      <c r="C21" s="49"/>
      <c r="D21" s="43" t="s">
        <v>221</v>
      </c>
      <c r="E21" s="49"/>
      <c r="F21" s="49"/>
      <c r="G21" s="49"/>
      <c r="H21" s="49"/>
    </row>
    <row r="22" spans="1:9" s="1" customFormat="1" ht="25.5">
      <c r="A22" s="49" t="s">
        <v>241</v>
      </c>
      <c r="B22" s="50" t="s">
        <v>121</v>
      </c>
      <c r="C22" s="49"/>
      <c r="D22" s="43" t="s">
        <v>122</v>
      </c>
      <c r="E22" s="49"/>
      <c r="F22" s="49"/>
      <c r="G22" s="49"/>
      <c r="H22" s="49"/>
    </row>
    <row r="23" spans="1:9" s="1" customFormat="1">
      <c r="A23" s="49" t="s">
        <v>242</v>
      </c>
      <c r="B23" s="50" t="s">
        <v>226</v>
      </c>
      <c r="C23" s="49"/>
      <c r="D23" s="43" t="s">
        <v>46</v>
      </c>
      <c r="E23" s="49"/>
      <c r="F23" s="49"/>
      <c r="G23" s="49"/>
      <c r="H23" s="49"/>
    </row>
    <row r="24" spans="1:9" s="1" customFormat="1">
      <c r="A24" s="49" t="s">
        <v>243</v>
      </c>
      <c r="B24" s="50" t="s">
        <v>37</v>
      </c>
      <c r="C24" s="49"/>
      <c r="D24" s="43" t="s">
        <v>46</v>
      </c>
      <c r="E24" s="49"/>
      <c r="F24" s="49"/>
      <c r="G24" s="49"/>
      <c r="H24" s="49"/>
    </row>
    <row r="25" spans="1:9" s="1" customFormat="1">
      <c r="A25" s="49" t="s">
        <v>244</v>
      </c>
      <c r="B25" s="50" t="s">
        <v>227</v>
      </c>
      <c r="C25" s="49"/>
      <c r="D25" s="43" t="s">
        <v>46</v>
      </c>
      <c r="E25" s="49"/>
      <c r="F25" s="49"/>
      <c r="G25" s="49"/>
      <c r="H25" s="49"/>
    </row>
    <row r="26" spans="1:9" s="1" customFormat="1">
      <c r="A26" s="49" t="s">
        <v>245</v>
      </c>
      <c r="B26" s="50" t="s">
        <v>86</v>
      </c>
      <c r="C26" s="49"/>
      <c r="D26" s="43" t="s">
        <v>46</v>
      </c>
      <c r="E26" s="49"/>
      <c r="F26" s="49"/>
      <c r="G26" s="49"/>
      <c r="H26" s="49"/>
    </row>
    <row r="27" spans="1:9" s="27" customFormat="1" ht="15.75" customHeight="1">
      <c r="A27" s="35" t="str">
        <f>IF(OR(B27&lt;&gt;"",D27&lt;&gt;""),"["&amp;TEXT($B$2,"##")&amp;"-"&amp;TEXT(ROW()-11,"##")&amp;"]","")</f>
        <v/>
      </c>
      <c r="B27" s="2"/>
      <c r="C27" s="2"/>
      <c r="D27" s="2"/>
      <c r="E27" s="2"/>
      <c r="F27" s="2"/>
      <c r="G27" s="4"/>
      <c r="H27" s="2"/>
      <c r="I27" s="24"/>
    </row>
    <row r="28" spans="1:9">
      <c r="I28" s="25"/>
    </row>
  </sheetData>
  <mergeCells count="5">
    <mergeCell ref="B2:F2"/>
    <mergeCell ref="B3:F3"/>
    <mergeCell ref="B4:F4"/>
    <mergeCell ref="E5:F5"/>
    <mergeCell ref="E6:F6"/>
  </mergeCells>
  <dataValidations disablePrompts="1" count="1">
    <dataValidation type="list" allowBlank="1" showErrorMessage="1" sqref="F1:F3 F7:F16 F18:F25 F27:F154">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Module1</vt:lpstr>
      <vt:lpstr>Module2.1</vt:lpstr>
      <vt:lpstr>Module2.2</vt:lpstr>
      <vt:lpstr>Module3</vt:lpstr>
      <vt:lpstr>Module 4</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Hao Svit</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nhannguyen</cp:lastModifiedBy>
  <cp:lastPrinted>2010-11-12T10:33:20Z</cp:lastPrinted>
  <dcterms:created xsi:type="dcterms:W3CDTF">2016-03-20T06:14:30Z</dcterms:created>
  <dcterms:modified xsi:type="dcterms:W3CDTF">2016-11-16T12:50:11Z</dcterms:modified>
  <cp:category>BM</cp:category>
</cp:coreProperties>
</file>