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SK Innovation]\01. 일일보고서\"/>
    </mc:Choice>
  </mc:AlternateContent>
  <bookViews>
    <workbookView xWindow="0" yWindow="0" windowWidth="28800" windowHeight="12270"/>
  </bookViews>
  <sheets>
    <sheet name="일일보고" sheetId="1" r:id="rId1"/>
    <sheet name="누적수치" sheetId="5"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198" i="1" l="1"/>
  <c r="J1199" i="1"/>
  <c r="J1197" i="1"/>
  <c r="J1196" i="1"/>
  <c r="J1195"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193" i="1" l="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<sst xmlns="http://schemas.openxmlformats.org/spreadsheetml/2006/main" count="3753" uniqueCount="517">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</sst>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_-* #,##0_-;\-* #,##0_-;_-* &quot;-&quot;_-;_-@"/>
    <numFmt numFmtId="177" formatCode="#,##0_ "/>
    <numFmt numFmtId="178" formatCode="0_);[Red]\(0\)"/>
    <numFmt numFmtId="179" formatCode="yyyy\-mm\-dd;@"/>
    <numFmt numFmtId="180" formatCode="0_ "/>
  </numFmts>
  <fonts count="35" x14ac:knownFonts="1">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1">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A1:N1199"/>
  <sheetViews>
    <sheetView showGridLines="0" tabSelected="1" showOutlineSymbols="0" zoomScale="120" zoomScaleNormal="120" workbookViewId="0">
      <pane ySplit="7" topLeftCell="A1191" activePane="bottomLeft" state="frozen"/>
      <selection pane="bottomLeft" activeCell="H1199" sqref="H1199"/>
    </sheetView>
  </sheetViews>
  <sheetFormatPr defaultColWidth="8.625" defaultRowHeight="16.5" outlineLevelRow="1" x14ac:dyDescent="0.3"/>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x14ac:dyDescent="0.35">
      <c r="B1"/>
      <c r="C1"/>
      <c r="D1"/>
      <c r="E1"/>
      <c r="F1"/>
      <c r="G1"/>
      <c r="H1"/>
      <c r="I1"/>
      <c r="J1" s="7"/>
      <c r="K1"/>
    </row>
    <row r="2" spans="2:14" ht="17.850000000000001" customHeight="1" thickTop="1" x14ac:dyDescent="0.3">
      <c r="B2" s="264" t="s">
        <v>305</v>
      </c>
      <c r="C2" s="265"/>
      <c r="D2" s="265"/>
      <c r="E2" s="265"/>
      <c r="F2" s="265"/>
      <c r="G2" s="265"/>
      <c r="H2" s="265"/>
      <c r="I2" s="265"/>
      <c r="J2" s="265"/>
      <c r="K2" s="266"/>
    </row>
    <row r="3" spans="2:14" ht="18" customHeight="1" thickBot="1" x14ac:dyDescent="0.35">
      <c r="B3" s="267"/>
      <c r="C3" s="268"/>
      <c r="D3" s="268"/>
      <c r="E3" s="268"/>
      <c r="F3" s="268"/>
      <c r="G3" s="268"/>
      <c r="H3" s="268"/>
      <c r="I3" s="268"/>
      <c r="J3" s="268"/>
      <c r="K3" s="269"/>
    </row>
    <row r="4" spans="2:14" ht="17.25" thickTop="1" x14ac:dyDescent="0.3">
      <c r="B4"/>
      <c r="C4"/>
      <c r="D4"/>
      <c r="E4"/>
      <c r="F4"/>
      <c r="G4"/>
      <c r="H4"/>
      <c r="I4" s="1"/>
      <c r="J4" s="7"/>
      <c r="K4"/>
    </row>
    <row r="5" spans="2:14" x14ac:dyDescent="0.3">
      <c r="B5" s="272" t="s">
        <v>7</v>
      </c>
      <c r="C5" s="273"/>
      <c r="D5" s="278" t="s">
        <v>8</v>
      </c>
      <c r="E5" s="279"/>
      <c r="F5" s="279"/>
      <c r="G5" s="279"/>
      <c r="H5" s="279"/>
      <c r="I5" s="279"/>
      <c r="J5" s="279"/>
      <c r="K5" s="280"/>
      <c r="L5" s="261"/>
      <c r="M5" s="13"/>
    </row>
    <row r="6" spans="2:14" x14ac:dyDescent="0.3">
      <c r="B6" s="274"/>
      <c r="C6" s="275"/>
      <c r="D6" s="235" t="s">
        <v>470</v>
      </c>
      <c r="E6" s="235" t="s">
        <v>469</v>
      </c>
      <c r="F6" s="235" t="s">
        <v>465</v>
      </c>
      <c r="G6" s="235" t="s">
        <v>468</v>
      </c>
      <c r="H6" s="235" t="s">
        <v>467</v>
      </c>
      <c r="I6" s="236" t="s">
        <v>466</v>
      </c>
      <c r="J6" s="236" t="s">
        <v>62</v>
      </c>
      <c r="K6" s="235" t="s">
        <v>58</v>
      </c>
      <c r="L6" s="261"/>
      <c r="M6" s="13"/>
    </row>
    <row r="7" spans="2:14" s="126" customFormat="1" ht="36" customHeight="1" thickBot="1" x14ac:dyDescent="0.35">
      <c r="B7" s="276" t="s">
        <v>463</v>
      </c>
      <c r="C7" s="277"/>
      <c r="D7" s="121">
        <f t="shared" ref="D7:I7" si="0">SUM(D8,D10:D2000)</f>
        <v>616535</v>
      </c>
      <c r="E7" s="121">
        <f t="shared" si="0"/>
        <v>243008</v>
      </c>
      <c r="F7" s="121">
        <f t="shared" si="0"/>
        <v>373500</v>
      </c>
      <c r="G7" s="121">
        <f t="shared" si="0"/>
        <v>896114</v>
      </c>
      <c r="H7" s="121">
        <f t="shared" si="0"/>
        <v>454410.03800000006</v>
      </c>
      <c r="I7" s="121">
        <f t="shared" si="0"/>
        <v>442211.962</v>
      </c>
      <c r="J7" s="122">
        <f>D7/(_xlfn.DAYS(INDEX(B:B,COUNTA(B:B)+4),"10-Jun-2020")+1)</f>
        <v>402.7008491182234</v>
      </c>
      <c r="K7" s="123" t="s">
        <v>8</v>
      </c>
      <c r="L7" s="124"/>
      <c r="M7" s="125"/>
    </row>
    <row r="8" spans="2:14" s="126" customFormat="1" ht="28.5" hidden="1" customHeight="1" x14ac:dyDescent="0.3">
      <c r="B8" s="270" t="s">
        <v>400</v>
      </c>
      <c r="C8" s="271"/>
      <c r="D8" s="127">
        <v>37880</v>
      </c>
      <c r="E8" s="128">
        <v>20096</v>
      </c>
      <c r="F8" s="127">
        <v>17784</v>
      </c>
      <c r="G8" s="127">
        <v>77186</v>
      </c>
      <c r="H8" s="127">
        <v>48777</v>
      </c>
      <c r="I8" s="129">
        <v>28409</v>
      </c>
      <c r="J8" s="130"/>
      <c r="K8" s="131" t="s">
        <v>163</v>
      </c>
      <c r="L8" s="132"/>
      <c r="M8" s="133"/>
    </row>
    <row r="9" spans="2:14" s="140" customFormat="1" ht="36" hidden="1" customHeight="1" x14ac:dyDescent="0.3">
      <c r="B9" s="262" t="s">
        <v>439</v>
      </c>
      <c r="C9" s="263"/>
      <c r="D9" s="134">
        <f t="shared" ref="D9:I9" si="1">SUM(D969:D2000)</f>
        <v>86121</v>
      </c>
      <c r="E9" s="134">
        <f t="shared" si="1"/>
        <v>52908</v>
      </c>
      <c r="F9" s="134">
        <f t="shared" si="1"/>
        <v>33213</v>
      </c>
      <c r="G9" s="134">
        <f t="shared" si="1"/>
        <v>123404</v>
      </c>
      <c r="H9" s="134">
        <f t="shared" si="1"/>
        <v>82965</v>
      </c>
      <c r="I9" s="134">
        <f t="shared" si="1"/>
        <v>40439</v>
      </c>
      <c r="J9" s="135">
        <f>D9/(_xlfn.DAYS(INDEX(B:B,COUNTA(B:B)+4),"1-Jan-2024")+2)</f>
        <v>371.21120689655174</v>
      </c>
      <c r="K9" s="136"/>
      <c r="L9" s="137"/>
      <c r="M9" s="138"/>
      <c r="N9" s="139"/>
    </row>
    <row r="10" spans="2:14" s="126" customFormat="1" ht="17.850000000000001" hidden="1" customHeight="1" outlineLevel="1" x14ac:dyDescent="0.3">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x14ac:dyDescent="0.3">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x14ac:dyDescent="0.3">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x14ac:dyDescent="0.3">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x14ac:dyDescent="0.3">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x14ac:dyDescent="0.3">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x14ac:dyDescent="0.3">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x14ac:dyDescent="0.3">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x14ac:dyDescent="0.3">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x14ac:dyDescent="0.3">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x14ac:dyDescent="0.3">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x14ac:dyDescent="0.3">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x14ac:dyDescent="0.3">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x14ac:dyDescent="0.3">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x14ac:dyDescent="0.3">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x14ac:dyDescent="0.3">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x14ac:dyDescent="0.3">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x14ac:dyDescent="0.3">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x14ac:dyDescent="0.3">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x14ac:dyDescent="0.3">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x14ac:dyDescent="0.3">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x14ac:dyDescent="0.3">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x14ac:dyDescent="0.3">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x14ac:dyDescent="0.3">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x14ac:dyDescent="0.3">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x14ac:dyDescent="0.3">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x14ac:dyDescent="0.3">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x14ac:dyDescent="0.3">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x14ac:dyDescent="0.3">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x14ac:dyDescent="0.3">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x14ac:dyDescent="0.3">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x14ac:dyDescent="0.3">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x14ac:dyDescent="0.3">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x14ac:dyDescent="0.3">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x14ac:dyDescent="0.3">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x14ac:dyDescent="0.3">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x14ac:dyDescent="0.3">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x14ac:dyDescent="0.3">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x14ac:dyDescent="0.3">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x14ac:dyDescent="0.3">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x14ac:dyDescent="0.3">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x14ac:dyDescent="0.3">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x14ac:dyDescent="0.3">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x14ac:dyDescent="0.3">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x14ac:dyDescent="0.3">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x14ac:dyDescent="0.3">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x14ac:dyDescent="0.3">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x14ac:dyDescent="0.3">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x14ac:dyDescent="0.3">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x14ac:dyDescent="0.3">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x14ac:dyDescent="0.3">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x14ac:dyDescent="0.3">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x14ac:dyDescent="0.3">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x14ac:dyDescent="0.3">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x14ac:dyDescent="0.3">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x14ac:dyDescent="0.3">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x14ac:dyDescent="0.3">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x14ac:dyDescent="0.3">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x14ac:dyDescent="0.3">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x14ac:dyDescent="0.3">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x14ac:dyDescent="0.3">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x14ac:dyDescent="0.3">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x14ac:dyDescent="0.3">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x14ac:dyDescent="0.3">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x14ac:dyDescent="0.3">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x14ac:dyDescent="0.3">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x14ac:dyDescent="0.3">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x14ac:dyDescent="0.3">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x14ac:dyDescent="0.3">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x14ac:dyDescent="0.3">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x14ac:dyDescent="0.3">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x14ac:dyDescent="0.3">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x14ac:dyDescent="0.3">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x14ac:dyDescent="0.3">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x14ac:dyDescent="0.3">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x14ac:dyDescent="0.3">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x14ac:dyDescent="0.3">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x14ac:dyDescent="0.3">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x14ac:dyDescent="0.3">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x14ac:dyDescent="0.3">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x14ac:dyDescent="0.3">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x14ac:dyDescent="0.3">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x14ac:dyDescent="0.3">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x14ac:dyDescent="0.3">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x14ac:dyDescent="0.3">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x14ac:dyDescent="0.3">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x14ac:dyDescent="0.3">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x14ac:dyDescent="0.3">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x14ac:dyDescent="0.3">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x14ac:dyDescent="0.3">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x14ac:dyDescent="0.3">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x14ac:dyDescent="0.3">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x14ac:dyDescent="0.3">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x14ac:dyDescent="0.3">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x14ac:dyDescent="0.3">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x14ac:dyDescent="0.3">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x14ac:dyDescent="0.3">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x14ac:dyDescent="0.3">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x14ac:dyDescent="0.3">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x14ac:dyDescent="0.3">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x14ac:dyDescent="0.3">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x14ac:dyDescent="0.3">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x14ac:dyDescent="0.3">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x14ac:dyDescent="0.3">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x14ac:dyDescent="0.3">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x14ac:dyDescent="0.3">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x14ac:dyDescent="0.3">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x14ac:dyDescent="0.3">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x14ac:dyDescent="0.3">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x14ac:dyDescent="0.3">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x14ac:dyDescent="0.3">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x14ac:dyDescent="0.3">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x14ac:dyDescent="0.3">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x14ac:dyDescent="0.3">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x14ac:dyDescent="0.3">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x14ac:dyDescent="0.3">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x14ac:dyDescent="0.3">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x14ac:dyDescent="0.3">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x14ac:dyDescent="0.3">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x14ac:dyDescent="0.3">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x14ac:dyDescent="0.3">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x14ac:dyDescent="0.3">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x14ac:dyDescent="0.3">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x14ac:dyDescent="0.3">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x14ac:dyDescent="0.3">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x14ac:dyDescent="0.3">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x14ac:dyDescent="0.3">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x14ac:dyDescent="0.3">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x14ac:dyDescent="0.3">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x14ac:dyDescent="0.3">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x14ac:dyDescent="0.3">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x14ac:dyDescent="0.3">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x14ac:dyDescent="0.3">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x14ac:dyDescent="0.3">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x14ac:dyDescent="0.3">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x14ac:dyDescent="0.3">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x14ac:dyDescent="0.3">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x14ac:dyDescent="0.3">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x14ac:dyDescent="0.3">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x14ac:dyDescent="0.3">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x14ac:dyDescent="0.3">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x14ac:dyDescent="0.3">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x14ac:dyDescent="0.3">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x14ac:dyDescent="0.3">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x14ac:dyDescent="0.3">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x14ac:dyDescent="0.3">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x14ac:dyDescent="0.3">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x14ac:dyDescent="0.3">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x14ac:dyDescent="0.3">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x14ac:dyDescent="0.3">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x14ac:dyDescent="0.3">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x14ac:dyDescent="0.3">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x14ac:dyDescent="0.3">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x14ac:dyDescent="0.3">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x14ac:dyDescent="0.3">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x14ac:dyDescent="0.3">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x14ac:dyDescent="0.3">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x14ac:dyDescent="0.3">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x14ac:dyDescent="0.3">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x14ac:dyDescent="0.3">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x14ac:dyDescent="0.3">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x14ac:dyDescent="0.3">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x14ac:dyDescent="0.3">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x14ac:dyDescent="0.3">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x14ac:dyDescent="0.3">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x14ac:dyDescent="0.3">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x14ac:dyDescent="0.3">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x14ac:dyDescent="0.3">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x14ac:dyDescent="0.3">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x14ac:dyDescent="0.3">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x14ac:dyDescent="0.3">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x14ac:dyDescent="0.3">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x14ac:dyDescent="0.3">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x14ac:dyDescent="0.3">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x14ac:dyDescent="0.3">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x14ac:dyDescent="0.3">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x14ac:dyDescent="0.3">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x14ac:dyDescent="0.3">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x14ac:dyDescent="0.3">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x14ac:dyDescent="0.3">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x14ac:dyDescent="0.3">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x14ac:dyDescent="0.3">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x14ac:dyDescent="0.3">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x14ac:dyDescent="0.3">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x14ac:dyDescent="0.3">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x14ac:dyDescent="0.3">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x14ac:dyDescent="0.3">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x14ac:dyDescent="0.3">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x14ac:dyDescent="0.3">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x14ac:dyDescent="0.3">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x14ac:dyDescent="0.3">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x14ac:dyDescent="0.3">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x14ac:dyDescent="0.3">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x14ac:dyDescent="0.3">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x14ac:dyDescent="0.3">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x14ac:dyDescent="0.3">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x14ac:dyDescent="0.3">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x14ac:dyDescent="0.3">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x14ac:dyDescent="0.3">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x14ac:dyDescent="0.3">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x14ac:dyDescent="0.3">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x14ac:dyDescent="0.3">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x14ac:dyDescent="0.3">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x14ac:dyDescent="0.3">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x14ac:dyDescent="0.3">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x14ac:dyDescent="0.3">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x14ac:dyDescent="0.3">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x14ac:dyDescent="0.3">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x14ac:dyDescent="0.3">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x14ac:dyDescent="0.3">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x14ac:dyDescent="0.3">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x14ac:dyDescent="0.3">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x14ac:dyDescent="0.3">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x14ac:dyDescent="0.3">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x14ac:dyDescent="0.3">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x14ac:dyDescent="0.3">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x14ac:dyDescent="0.3">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x14ac:dyDescent="0.3">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x14ac:dyDescent="0.3">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x14ac:dyDescent="0.3">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x14ac:dyDescent="0.3">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x14ac:dyDescent="0.3">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x14ac:dyDescent="0.3">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x14ac:dyDescent="0.3">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x14ac:dyDescent="0.3">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x14ac:dyDescent="0.3">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x14ac:dyDescent="0.3">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x14ac:dyDescent="0.3">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x14ac:dyDescent="0.3">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x14ac:dyDescent="0.3">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x14ac:dyDescent="0.3">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x14ac:dyDescent="0.3">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x14ac:dyDescent="0.3">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x14ac:dyDescent="0.3">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x14ac:dyDescent="0.3">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x14ac:dyDescent="0.3">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x14ac:dyDescent="0.3">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x14ac:dyDescent="0.3">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x14ac:dyDescent="0.3">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x14ac:dyDescent="0.3">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x14ac:dyDescent="0.3">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x14ac:dyDescent="0.3">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x14ac:dyDescent="0.3">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x14ac:dyDescent="0.3">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x14ac:dyDescent="0.3">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x14ac:dyDescent="0.3">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x14ac:dyDescent="0.3">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x14ac:dyDescent="0.3">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x14ac:dyDescent="0.3">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x14ac:dyDescent="0.3">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x14ac:dyDescent="0.3">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x14ac:dyDescent="0.3">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x14ac:dyDescent="0.3">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x14ac:dyDescent="0.3">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x14ac:dyDescent="0.3">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x14ac:dyDescent="0.3">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x14ac:dyDescent="0.3">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x14ac:dyDescent="0.3">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x14ac:dyDescent="0.3">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x14ac:dyDescent="0.3">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x14ac:dyDescent="0.3">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x14ac:dyDescent="0.3">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x14ac:dyDescent="0.3">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x14ac:dyDescent="0.3">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x14ac:dyDescent="0.3">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x14ac:dyDescent="0.3">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x14ac:dyDescent="0.3">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x14ac:dyDescent="0.3">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x14ac:dyDescent="0.3">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x14ac:dyDescent="0.3">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x14ac:dyDescent="0.3">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x14ac:dyDescent="0.3">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x14ac:dyDescent="0.3">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x14ac:dyDescent="0.3">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x14ac:dyDescent="0.3">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x14ac:dyDescent="0.3">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x14ac:dyDescent="0.3">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x14ac:dyDescent="0.3">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x14ac:dyDescent="0.3">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x14ac:dyDescent="0.3">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x14ac:dyDescent="0.3">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x14ac:dyDescent="0.3">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x14ac:dyDescent="0.3">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x14ac:dyDescent="0.3">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x14ac:dyDescent="0.3">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x14ac:dyDescent="0.3">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x14ac:dyDescent="0.3">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x14ac:dyDescent="0.3">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x14ac:dyDescent="0.3">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x14ac:dyDescent="0.3">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x14ac:dyDescent="0.3">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x14ac:dyDescent="0.3">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x14ac:dyDescent="0.3">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x14ac:dyDescent="0.3">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x14ac:dyDescent="0.3">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x14ac:dyDescent="0.3">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x14ac:dyDescent="0.3">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x14ac:dyDescent="0.3">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x14ac:dyDescent="0.3">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x14ac:dyDescent="0.3">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x14ac:dyDescent="0.3">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x14ac:dyDescent="0.3">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x14ac:dyDescent="0.3">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x14ac:dyDescent="0.3">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x14ac:dyDescent="0.3">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x14ac:dyDescent="0.3">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x14ac:dyDescent="0.3">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x14ac:dyDescent="0.3">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x14ac:dyDescent="0.3">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x14ac:dyDescent="0.3">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x14ac:dyDescent="0.3">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x14ac:dyDescent="0.3">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x14ac:dyDescent="0.3">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x14ac:dyDescent="0.3">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x14ac:dyDescent="0.3">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x14ac:dyDescent="0.3">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x14ac:dyDescent="0.3">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x14ac:dyDescent="0.3">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x14ac:dyDescent="0.3">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x14ac:dyDescent="0.3">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x14ac:dyDescent="0.3">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x14ac:dyDescent="0.3">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x14ac:dyDescent="0.3">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x14ac:dyDescent="0.3">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x14ac:dyDescent="0.3">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x14ac:dyDescent="0.3">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x14ac:dyDescent="0.3">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x14ac:dyDescent="0.3">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x14ac:dyDescent="0.3">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x14ac:dyDescent="0.3">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x14ac:dyDescent="0.3">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x14ac:dyDescent="0.3">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x14ac:dyDescent="0.3">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x14ac:dyDescent="0.3">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x14ac:dyDescent="0.3">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x14ac:dyDescent="0.3">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x14ac:dyDescent="0.3">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x14ac:dyDescent="0.3">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x14ac:dyDescent="0.3">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x14ac:dyDescent="0.3">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x14ac:dyDescent="0.3">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x14ac:dyDescent="0.3">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x14ac:dyDescent="0.3">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x14ac:dyDescent="0.3">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x14ac:dyDescent="0.3">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x14ac:dyDescent="0.3">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x14ac:dyDescent="0.3">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x14ac:dyDescent="0.3">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x14ac:dyDescent="0.3">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x14ac:dyDescent="0.3">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x14ac:dyDescent="0.3">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x14ac:dyDescent="0.3">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x14ac:dyDescent="0.3">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x14ac:dyDescent="0.3">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x14ac:dyDescent="0.3">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x14ac:dyDescent="0.3">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x14ac:dyDescent="0.3">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x14ac:dyDescent="0.3">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x14ac:dyDescent="0.3">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x14ac:dyDescent="0.3">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x14ac:dyDescent="0.3">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x14ac:dyDescent="0.3">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x14ac:dyDescent="0.3">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x14ac:dyDescent="0.3">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x14ac:dyDescent="0.3">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x14ac:dyDescent="0.3">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x14ac:dyDescent="0.3">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x14ac:dyDescent="0.3">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x14ac:dyDescent="0.3">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x14ac:dyDescent="0.3">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x14ac:dyDescent="0.3">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x14ac:dyDescent="0.3">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x14ac:dyDescent="0.3">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x14ac:dyDescent="0.3">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x14ac:dyDescent="0.3">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x14ac:dyDescent="0.3">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x14ac:dyDescent="0.3">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x14ac:dyDescent="0.3">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x14ac:dyDescent="0.3">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x14ac:dyDescent="0.3">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x14ac:dyDescent="0.3">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x14ac:dyDescent="0.3">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x14ac:dyDescent="0.3">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x14ac:dyDescent="0.3">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x14ac:dyDescent="0.3">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x14ac:dyDescent="0.3">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x14ac:dyDescent="0.3">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x14ac:dyDescent="0.3">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x14ac:dyDescent="0.3">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x14ac:dyDescent="0.3">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x14ac:dyDescent="0.3">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x14ac:dyDescent="0.3">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x14ac:dyDescent="0.3">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x14ac:dyDescent="0.3">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x14ac:dyDescent="0.3">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x14ac:dyDescent="0.3">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x14ac:dyDescent="0.3">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x14ac:dyDescent="0.3">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x14ac:dyDescent="0.3">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x14ac:dyDescent="0.3">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x14ac:dyDescent="0.3">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x14ac:dyDescent="0.3">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x14ac:dyDescent="0.3">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x14ac:dyDescent="0.3">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x14ac:dyDescent="0.3">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x14ac:dyDescent="0.3">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x14ac:dyDescent="0.3">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x14ac:dyDescent="0.3">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x14ac:dyDescent="0.3">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x14ac:dyDescent="0.3">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x14ac:dyDescent="0.3">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x14ac:dyDescent="0.3">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x14ac:dyDescent="0.3">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x14ac:dyDescent="0.3">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x14ac:dyDescent="0.3">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x14ac:dyDescent="0.3">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x14ac:dyDescent="0.3">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x14ac:dyDescent="0.3">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x14ac:dyDescent="0.3">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x14ac:dyDescent="0.3">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x14ac:dyDescent="0.3">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x14ac:dyDescent="0.3">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x14ac:dyDescent="0.3">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x14ac:dyDescent="0.3">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x14ac:dyDescent="0.3">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x14ac:dyDescent="0.3">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x14ac:dyDescent="0.3">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x14ac:dyDescent="0.3">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x14ac:dyDescent="0.3">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x14ac:dyDescent="0.3">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x14ac:dyDescent="0.3">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x14ac:dyDescent="0.3">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x14ac:dyDescent="0.3">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x14ac:dyDescent="0.3">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x14ac:dyDescent="0.3">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x14ac:dyDescent="0.3">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x14ac:dyDescent="0.3">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x14ac:dyDescent="0.3">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x14ac:dyDescent="0.3">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x14ac:dyDescent="0.3">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x14ac:dyDescent="0.3">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x14ac:dyDescent="0.3">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x14ac:dyDescent="0.3">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x14ac:dyDescent="0.3">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x14ac:dyDescent="0.3">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x14ac:dyDescent="0.3">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x14ac:dyDescent="0.3">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x14ac:dyDescent="0.3">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x14ac:dyDescent="0.3">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x14ac:dyDescent="0.3">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x14ac:dyDescent="0.3">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x14ac:dyDescent="0.3">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x14ac:dyDescent="0.3">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x14ac:dyDescent="0.3">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x14ac:dyDescent="0.3">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x14ac:dyDescent="0.3">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x14ac:dyDescent="0.3">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x14ac:dyDescent="0.3">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x14ac:dyDescent="0.3">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x14ac:dyDescent="0.3">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x14ac:dyDescent="0.3">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x14ac:dyDescent="0.3">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x14ac:dyDescent="0.3">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x14ac:dyDescent="0.3">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x14ac:dyDescent="0.3">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x14ac:dyDescent="0.3">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x14ac:dyDescent="0.3">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x14ac:dyDescent="0.3">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x14ac:dyDescent="0.3">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x14ac:dyDescent="0.3">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x14ac:dyDescent="0.3">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x14ac:dyDescent="0.3">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x14ac:dyDescent="0.3">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x14ac:dyDescent="0.3">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x14ac:dyDescent="0.3">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x14ac:dyDescent="0.3">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x14ac:dyDescent="0.3">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x14ac:dyDescent="0.3">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x14ac:dyDescent="0.3">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x14ac:dyDescent="0.3">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x14ac:dyDescent="0.3">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x14ac:dyDescent="0.3">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x14ac:dyDescent="0.3">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x14ac:dyDescent="0.3">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x14ac:dyDescent="0.3">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x14ac:dyDescent="0.3">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x14ac:dyDescent="0.3">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x14ac:dyDescent="0.3">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x14ac:dyDescent="0.3">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x14ac:dyDescent="0.3">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x14ac:dyDescent="0.3">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x14ac:dyDescent="0.3">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x14ac:dyDescent="0.3">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x14ac:dyDescent="0.3">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x14ac:dyDescent="0.3">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x14ac:dyDescent="0.3">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x14ac:dyDescent="0.3">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x14ac:dyDescent="0.3">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x14ac:dyDescent="0.3">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x14ac:dyDescent="0.3">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x14ac:dyDescent="0.3">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x14ac:dyDescent="0.3">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x14ac:dyDescent="0.3">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x14ac:dyDescent="0.3">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x14ac:dyDescent="0.3">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x14ac:dyDescent="0.3">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x14ac:dyDescent="0.3">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x14ac:dyDescent="0.3">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x14ac:dyDescent="0.3">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x14ac:dyDescent="0.3">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x14ac:dyDescent="0.3">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x14ac:dyDescent="0.3">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x14ac:dyDescent="0.3">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x14ac:dyDescent="0.3">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x14ac:dyDescent="0.3">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x14ac:dyDescent="0.3">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x14ac:dyDescent="0.3">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x14ac:dyDescent="0.3">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x14ac:dyDescent="0.3">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x14ac:dyDescent="0.3">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x14ac:dyDescent="0.3">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x14ac:dyDescent="0.3">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x14ac:dyDescent="0.3">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x14ac:dyDescent="0.3">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x14ac:dyDescent="0.3">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x14ac:dyDescent="0.3">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x14ac:dyDescent="0.3">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x14ac:dyDescent="0.3">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x14ac:dyDescent="0.3">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x14ac:dyDescent="0.3">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x14ac:dyDescent="0.3">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x14ac:dyDescent="0.3">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x14ac:dyDescent="0.3">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x14ac:dyDescent="0.3">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x14ac:dyDescent="0.3">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x14ac:dyDescent="0.3">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x14ac:dyDescent="0.3">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x14ac:dyDescent="0.3">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x14ac:dyDescent="0.3">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x14ac:dyDescent="0.3">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x14ac:dyDescent="0.3">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x14ac:dyDescent="0.3">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x14ac:dyDescent="0.3">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x14ac:dyDescent="0.3">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x14ac:dyDescent="0.3">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x14ac:dyDescent="0.3">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x14ac:dyDescent="0.3">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x14ac:dyDescent="0.3">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x14ac:dyDescent="0.3">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x14ac:dyDescent="0.3">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x14ac:dyDescent="0.3">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x14ac:dyDescent="0.3">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x14ac:dyDescent="0.3">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x14ac:dyDescent="0.3">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x14ac:dyDescent="0.3">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x14ac:dyDescent="0.3">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x14ac:dyDescent="0.3">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x14ac:dyDescent="0.3">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x14ac:dyDescent="0.3">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x14ac:dyDescent="0.3">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x14ac:dyDescent="0.3">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x14ac:dyDescent="0.3">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x14ac:dyDescent="0.3">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x14ac:dyDescent="0.3">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x14ac:dyDescent="0.3">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x14ac:dyDescent="0.3">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x14ac:dyDescent="0.3">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x14ac:dyDescent="0.3">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x14ac:dyDescent="0.3">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x14ac:dyDescent="0.3">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x14ac:dyDescent="0.3">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x14ac:dyDescent="0.3">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x14ac:dyDescent="0.3">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x14ac:dyDescent="0.3">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x14ac:dyDescent="0.3">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x14ac:dyDescent="0.3">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x14ac:dyDescent="0.3">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x14ac:dyDescent="0.3">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x14ac:dyDescent="0.3">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x14ac:dyDescent="0.3">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x14ac:dyDescent="0.3">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x14ac:dyDescent="0.3">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x14ac:dyDescent="0.3">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x14ac:dyDescent="0.3">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x14ac:dyDescent="0.3">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x14ac:dyDescent="0.3">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x14ac:dyDescent="0.3">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x14ac:dyDescent="0.3">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x14ac:dyDescent="0.3">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x14ac:dyDescent="0.3">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x14ac:dyDescent="0.3">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x14ac:dyDescent="0.3">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x14ac:dyDescent="0.3">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x14ac:dyDescent="0.3">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x14ac:dyDescent="0.3">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x14ac:dyDescent="0.3">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x14ac:dyDescent="0.3">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x14ac:dyDescent="0.3">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x14ac:dyDescent="0.3">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x14ac:dyDescent="0.3">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x14ac:dyDescent="0.3">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x14ac:dyDescent="0.3">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x14ac:dyDescent="0.3">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x14ac:dyDescent="0.3">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x14ac:dyDescent="0.3">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x14ac:dyDescent="0.3">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x14ac:dyDescent="0.3">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x14ac:dyDescent="0.3">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x14ac:dyDescent="0.3">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x14ac:dyDescent="0.3">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x14ac:dyDescent="0.3">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x14ac:dyDescent="0.3">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x14ac:dyDescent="0.3">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x14ac:dyDescent="0.3">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x14ac:dyDescent="0.3">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x14ac:dyDescent="0.3">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x14ac:dyDescent="0.3">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x14ac:dyDescent="0.3">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x14ac:dyDescent="0.3">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x14ac:dyDescent="0.3">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x14ac:dyDescent="0.3">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x14ac:dyDescent="0.3">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x14ac:dyDescent="0.3">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x14ac:dyDescent="0.3">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x14ac:dyDescent="0.3">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x14ac:dyDescent="0.3">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x14ac:dyDescent="0.3">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x14ac:dyDescent="0.3">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x14ac:dyDescent="0.3">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x14ac:dyDescent="0.3">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x14ac:dyDescent="0.3">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x14ac:dyDescent="0.3">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x14ac:dyDescent="0.3">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x14ac:dyDescent="0.3">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x14ac:dyDescent="0.3">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x14ac:dyDescent="0.3">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x14ac:dyDescent="0.3">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x14ac:dyDescent="0.3">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x14ac:dyDescent="0.3">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x14ac:dyDescent="0.3">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x14ac:dyDescent="0.3">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x14ac:dyDescent="0.3">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x14ac:dyDescent="0.3">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x14ac:dyDescent="0.3">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x14ac:dyDescent="0.3">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x14ac:dyDescent="0.3">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x14ac:dyDescent="0.3">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x14ac:dyDescent="0.3">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x14ac:dyDescent="0.3">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x14ac:dyDescent="0.3">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x14ac:dyDescent="0.3">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x14ac:dyDescent="0.3">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x14ac:dyDescent="0.3">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x14ac:dyDescent="0.3">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x14ac:dyDescent="0.3">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x14ac:dyDescent="0.3">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x14ac:dyDescent="0.3">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x14ac:dyDescent="0.3">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x14ac:dyDescent="0.3">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x14ac:dyDescent="0.3">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x14ac:dyDescent="0.3">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x14ac:dyDescent="0.3">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x14ac:dyDescent="0.3">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x14ac:dyDescent="0.3">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x14ac:dyDescent="0.3">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x14ac:dyDescent="0.3">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x14ac:dyDescent="0.3">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x14ac:dyDescent="0.3">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x14ac:dyDescent="0.3">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x14ac:dyDescent="0.3">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x14ac:dyDescent="0.3">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x14ac:dyDescent="0.3">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x14ac:dyDescent="0.3">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x14ac:dyDescent="0.3">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x14ac:dyDescent="0.3">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x14ac:dyDescent="0.3">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x14ac:dyDescent="0.3">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x14ac:dyDescent="0.3">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x14ac:dyDescent="0.3">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x14ac:dyDescent="0.3">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x14ac:dyDescent="0.3">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x14ac:dyDescent="0.3">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x14ac:dyDescent="0.3">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x14ac:dyDescent="0.3">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x14ac:dyDescent="0.3">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x14ac:dyDescent="0.3">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x14ac:dyDescent="0.3">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x14ac:dyDescent="0.3">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x14ac:dyDescent="0.3">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x14ac:dyDescent="0.3">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x14ac:dyDescent="0.3">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x14ac:dyDescent="0.3">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x14ac:dyDescent="0.3">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x14ac:dyDescent="0.3">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x14ac:dyDescent="0.3">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x14ac:dyDescent="0.3">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x14ac:dyDescent="0.3">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x14ac:dyDescent="0.3">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x14ac:dyDescent="0.3">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x14ac:dyDescent="0.3">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x14ac:dyDescent="0.3">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x14ac:dyDescent="0.3">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x14ac:dyDescent="0.3">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x14ac:dyDescent="0.3">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x14ac:dyDescent="0.3">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x14ac:dyDescent="0.3">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x14ac:dyDescent="0.3">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x14ac:dyDescent="0.3">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x14ac:dyDescent="0.3">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x14ac:dyDescent="0.3">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x14ac:dyDescent="0.3">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x14ac:dyDescent="0.3">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x14ac:dyDescent="0.3">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x14ac:dyDescent="0.3">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x14ac:dyDescent="0.3">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x14ac:dyDescent="0.3">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x14ac:dyDescent="0.3">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x14ac:dyDescent="0.3">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x14ac:dyDescent="0.3">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x14ac:dyDescent="0.3">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x14ac:dyDescent="0.3">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x14ac:dyDescent="0.3">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x14ac:dyDescent="0.3">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x14ac:dyDescent="0.3">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x14ac:dyDescent="0.3">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x14ac:dyDescent="0.3">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x14ac:dyDescent="0.3">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x14ac:dyDescent="0.3">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x14ac:dyDescent="0.3">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x14ac:dyDescent="0.3">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x14ac:dyDescent="0.3">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x14ac:dyDescent="0.3">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x14ac:dyDescent="0.3">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x14ac:dyDescent="0.3">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x14ac:dyDescent="0.3">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x14ac:dyDescent="0.3">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x14ac:dyDescent="0.3">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x14ac:dyDescent="0.3">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x14ac:dyDescent="0.3">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x14ac:dyDescent="0.3">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x14ac:dyDescent="0.3">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x14ac:dyDescent="0.3">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x14ac:dyDescent="0.3">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x14ac:dyDescent="0.3">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x14ac:dyDescent="0.3">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x14ac:dyDescent="0.3">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x14ac:dyDescent="0.3">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x14ac:dyDescent="0.3">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x14ac:dyDescent="0.3">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x14ac:dyDescent="0.3">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x14ac:dyDescent="0.3">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x14ac:dyDescent="0.3">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x14ac:dyDescent="0.3">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x14ac:dyDescent="0.3">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x14ac:dyDescent="0.3">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x14ac:dyDescent="0.3">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x14ac:dyDescent="0.3">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x14ac:dyDescent="0.3">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x14ac:dyDescent="0.3">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x14ac:dyDescent="0.3">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x14ac:dyDescent="0.3">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x14ac:dyDescent="0.3">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x14ac:dyDescent="0.3">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x14ac:dyDescent="0.3">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x14ac:dyDescent="0.3">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x14ac:dyDescent="0.3">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x14ac:dyDescent="0.3">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x14ac:dyDescent="0.3">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x14ac:dyDescent="0.3">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x14ac:dyDescent="0.3">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x14ac:dyDescent="0.3">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x14ac:dyDescent="0.3">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x14ac:dyDescent="0.3">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x14ac:dyDescent="0.3">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x14ac:dyDescent="0.3">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x14ac:dyDescent="0.3">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x14ac:dyDescent="0.3">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x14ac:dyDescent="0.3">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x14ac:dyDescent="0.3">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x14ac:dyDescent="0.3">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x14ac:dyDescent="0.3">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x14ac:dyDescent="0.3">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x14ac:dyDescent="0.3">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x14ac:dyDescent="0.3">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x14ac:dyDescent="0.3">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x14ac:dyDescent="0.3">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x14ac:dyDescent="0.3">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x14ac:dyDescent="0.3">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x14ac:dyDescent="0.3">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x14ac:dyDescent="0.3">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x14ac:dyDescent="0.3">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x14ac:dyDescent="0.3">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x14ac:dyDescent="0.3">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x14ac:dyDescent="0.3">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x14ac:dyDescent="0.3">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x14ac:dyDescent="0.3">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x14ac:dyDescent="0.3">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x14ac:dyDescent="0.3">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x14ac:dyDescent="0.3">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x14ac:dyDescent="0.3">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x14ac:dyDescent="0.3">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x14ac:dyDescent="0.3">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x14ac:dyDescent="0.3">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x14ac:dyDescent="0.3">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x14ac:dyDescent="0.3">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x14ac:dyDescent="0.3">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x14ac:dyDescent="0.3">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x14ac:dyDescent="0.3">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x14ac:dyDescent="0.3">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x14ac:dyDescent="0.3">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x14ac:dyDescent="0.3">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x14ac:dyDescent="0.3">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x14ac:dyDescent="0.3">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x14ac:dyDescent="0.3">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x14ac:dyDescent="0.3">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x14ac:dyDescent="0.3">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x14ac:dyDescent="0.3">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x14ac:dyDescent="0.3">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x14ac:dyDescent="0.3">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x14ac:dyDescent="0.3">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x14ac:dyDescent="0.3">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x14ac:dyDescent="0.3">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x14ac:dyDescent="0.3">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x14ac:dyDescent="0.3">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x14ac:dyDescent="0.3">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x14ac:dyDescent="0.3">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x14ac:dyDescent="0.3">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x14ac:dyDescent="0.3">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x14ac:dyDescent="0.3">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x14ac:dyDescent="0.3">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x14ac:dyDescent="0.3">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x14ac:dyDescent="0.3">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x14ac:dyDescent="0.3">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x14ac:dyDescent="0.3">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x14ac:dyDescent="0.3">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x14ac:dyDescent="0.3">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x14ac:dyDescent="0.3">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x14ac:dyDescent="0.3">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x14ac:dyDescent="0.3">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x14ac:dyDescent="0.3">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x14ac:dyDescent="0.3">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x14ac:dyDescent="0.3">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x14ac:dyDescent="0.3">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x14ac:dyDescent="0.3">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x14ac:dyDescent="0.3">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x14ac:dyDescent="0.3">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x14ac:dyDescent="0.3">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x14ac:dyDescent="0.3">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x14ac:dyDescent="0.3">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x14ac:dyDescent="0.3">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x14ac:dyDescent="0.3">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x14ac:dyDescent="0.3">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x14ac:dyDescent="0.3">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x14ac:dyDescent="0.3">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x14ac:dyDescent="0.3">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x14ac:dyDescent="0.3">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x14ac:dyDescent="0.3">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x14ac:dyDescent="0.3">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x14ac:dyDescent="0.3">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x14ac:dyDescent="0.3">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x14ac:dyDescent="0.3">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x14ac:dyDescent="0.3">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x14ac:dyDescent="0.3">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x14ac:dyDescent="0.3">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x14ac:dyDescent="0.3">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x14ac:dyDescent="0.3">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x14ac:dyDescent="0.3">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x14ac:dyDescent="0.3">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x14ac:dyDescent="0.3">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x14ac:dyDescent="0.3">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x14ac:dyDescent="0.3">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x14ac:dyDescent="0.3">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x14ac:dyDescent="0.3">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x14ac:dyDescent="0.3">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x14ac:dyDescent="0.3">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x14ac:dyDescent="0.3">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x14ac:dyDescent="0.3">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x14ac:dyDescent="0.3">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x14ac:dyDescent="0.3">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x14ac:dyDescent="0.3">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x14ac:dyDescent="0.3">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x14ac:dyDescent="0.3">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x14ac:dyDescent="0.3">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x14ac:dyDescent="0.3">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x14ac:dyDescent="0.3">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x14ac:dyDescent="0.3">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x14ac:dyDescent="0.3">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x14ac:dyDescent="0.3">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x14ac:dyDescent="0.3">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x14ac:dyDescent="0.3">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x14ac:dyDescent="0.3">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x14ac:dyDescent="0.3">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x14ac:dyDescent="0.3">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x14ac:dyDescent="0.3">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x14ac:dyDescent="0.3">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x14ac:dyDescent="0.3">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x14ac:dyDescent="0.3">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x14ac:dyDescent="0.3">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x14ac:dyDescent="0.3">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x14ac:dyDescent="0.3">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x14ac:dyDescent="0.3">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x14ac:dyDescent="0.3">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x14ac:dyDescent="0.3">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x14ac:dyDescent="0.3">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x14ac:dyDescent="0.3">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x14ac:dyDescent="0.3">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x14ac:dyDescent="0.3">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x14ac:dyDescent="0.3">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x14ac:dyDescent="0.3">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x14ac:dyDescent="0.3">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x14ac:dyDescent="0.3">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x14ac:dyDescent="0.3">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x14ac:dyDescent="0.3">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x14ac:dyDescent="0.3">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x14ac:dyDescent="0.3">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x14ac:dyDescent="0.3">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x14ac:dyDescent="0.3">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x14ac:dyDescent="0.3">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x14ac:dyDescent="0.3">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x14ac:dyDescent="0.3">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x14ac:dyDescent="0.3">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x14ac:dyDescent="0.3">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x14ac:dyDescent="0.3">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x14ac:dyDescent="0.3">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x14ac:dyDescent="0.3">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x14ac:dyDescent="0.3">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x14ac:dyDescent="0.3">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x14ac:dyDescent="0.3">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x14ac:dyDescent="0.3">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x14ac:dyDescent="0.3">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x14ac:dyDescent="0.3">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x14ac:dyDescent="0.3">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x14ac:dyDescent="0.3">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x14ac:dyDescent="0.3">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x14ac:dyDescent="0.3">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x14ac:dyDescent="0.3">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x14ac:dyDescent="0.3">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x14ac:dyDescent="0.3">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x14ac:dyDescent="0.3">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x14ac:dyDescent="0.3">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x14ac:dyDescent="0.3">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x14ac:dyDescent="0.3">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x14ac:dyDescent="0.3">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x14ac:dyDescent="0.3">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x14ac:dyDescent="0.3">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x14ac:dyDescent="0.3">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x14ac:dyDescent="0.3">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x14ac:dyDescent="0.3">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x14ac:dyDescent="0.3">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x14ac:dyDescent="0.3">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x14ac:dyDescent="0.3">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x14ac:dyDescent="0.3">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x14ac:dyDescent="0.3">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x14ac:dyDescent="0.3">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x14ac:dyDescent="0.3">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x14ac:dyDescent="0.3">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x14ac:dyDescent="0.3">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x14ac:dyDescent="0.3">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x14ac:dyDescent="0.3">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x14ac:dyDescent="0.3">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x14ac:dyDescent="0.3">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x14ac:dyDescent="0.3">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x14ac:dyDescent="0.3">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x14ac:dyDescent="0.3">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x14ac:dyDescent="0.3">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x14ac:dyDescent="0.3">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x14ac:dyDescent="0.3">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x14ac:dyDescent="0.3">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x14ac:dyDescent="0.3">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x14ac:dyDescent="0.3">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x14ac:dyDescent="0.3">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x14ac:dyDescent="0.3">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x14ac:dyDescent="0.3">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x14ac:dyDescent="0.3">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x14ac:dyDescent="0.3">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x14ac:dyDescent="0.3">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x14ac:dyDescent="0.3">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x14ac:dyDescent="0.3">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x14ac:dyDescent="0.3">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x14ac:dyDescent="0.3">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x14ac:dyDescent="0.3">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x14ac:dyDescent="0.3">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x14ac:dyDescent="0.3">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x14ac:dyDescent="0.3">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x14ac:dyDescent="0.3">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x14ac:dyDescent="0.3">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x14ac:dyDescent="0.3">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x14ac:dyDescent="0.3">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x14ac:dyDescent="0.3">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x14ac:dyDescent="0.3">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x14ac:dyDescent="0.3">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x14ac:dyDescent="0.3">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x14ac:dyDescent="0.3">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x14ac:dyDescent="0.3">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x14ac:dyDescent="0.3">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x14ac:dyDescent="0.3">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x14ac:dyDescent="0.3">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x14ac:dyDescent="0.3">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x14ac:dyDescent="0.3">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x14ac:dyDescent="0.3">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x14ac:dyDescent="0.3">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x14ac:dyDescent="0.3">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x14ac:dyDescent="0.3">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x14ac:dyDescent="0.3">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x14ac:dyDescent="0.3">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x14ac:dyDescent="0.3">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x14ac:dyDescent="0.3">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x14ac:dyDescent="0.3">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x14ac:dyDescent="0.3">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x14ac:dyDescent="0.3">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x14ac:dyDescent="0.3">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x14ac:dyDescent="0.3">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x14ac:dyDescent="0.3">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x14ac:dyDescent="0.3">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x14ac:dyDescent="0.3">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x14ac:dyDescent="0.3">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x14ac:dyDescent="0.3">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x14ac:dyDescent="0.3">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x14ac:dyDescent="0.3">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x14ac:dyDescent="0.3">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x14ac:dyDescent="0.3">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x14ac:dyDescent="0.3">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x14ac:dyDescent="0.3">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x14ac:dyDescent="0.3">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x14ac:dyDescent="0.3">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x14ac:dyDescent="0.3">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x14ac:dyDescent="0.3">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x14ac:dyDescent="0.3">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x14ac:dyDescent="0.3">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x14ac:dyDescent="0.3">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x14ac:dyDescent="0.3">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x14ac:dyDescent="0.3">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x14ac:dyDescent="0.3">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x14ac:dyDescent="0.3">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x14ac:dyDescent="0.3">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x14ac:dyDescent="0.3">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x14ac:dyDescent="0.3">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x14ac:dyDescent="0.3">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x14ac:dyDescent="0.3">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x14ac:dyDescent="0.3">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x14ac:dyDescent="0.3">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x14ac:dyDescent="0.3">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x14ac:dyDescent="0.3">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x14ac:dyDescent="0.3">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x14ac:dyDescent="0.3">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x14ac:dyDescent="0.3">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x14ac:dyDescent="0.3">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x14ac:dyDescent="0.3">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x14ac:dyDescent="0.3">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x14ac:dyDescent="0.3">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x14ac:dyDescent="0.3">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x14ac:dyDescent="0.3">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x14ac:dyDescent="0.3">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x14ac:dyDescent="0.3">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x14ac:dyDescent="0.3">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x14ac:dyDescent="0.3">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x14ac:dyDescent="0.3">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x14ac:dyDescent="0.3">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x14ac:dyDescent="0.3">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x14ac:dyDescent="0.3">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x14ac:dyDescent="0.3">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x14ac:dyDescent="0.3">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x14ac:dyDescent="0.3">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x14ac:dyDescent="0.3">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x14ac:dyDescent="0.3">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x14ac:dyDescent="0.3">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x14ac:dyDescent="0.3">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x14ac:dyDescent="0.3">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x14ac:dyDescent="0.3">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x14ac:dyDescent="0.3">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x14ac:dyDescent="0.3">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x14ac:dyDescent="0.3">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x14ac:dyDescent="0.3">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x14ac:dyDescent="0.3">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x14ac:dyDescent="0.3">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x14ac:dyDescent="0.3">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x14ac:dyDescent="0.3">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x14ac:dyDescent="0.3">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x14ac:dyDescent="0.3">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x14ac:dyDescent="0.3">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x14ac:dyDescent="0.3">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x14ac:dyDescent="0.3">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x14ac:dyDescent="0.3">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x14ac:dyDescent="0.3">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x14ac:dyDescent="0.3">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x14ac:dyDescent="0.3">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x14ac:dyDescent="0.3">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x14ac:dyDescent="0.3">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x14ac:dyDescent="0.3">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x14ac:dyDescent="0.3">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x14ac:dyDescent="0.3">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x14ac:dyDescent="0.3">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x14ac:dyDescent="0.3">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x14ac:dyDescent="0.3">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x14ac:dyDescent="0.3">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x14ac:dyDescent="0.3">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x14ac:dyDescent="0.3">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x14ac:dyDescent="0.3">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x14ac:dyDescent="0.3">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x14ac:dyDescent="0.3">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x14ac:dyDescent="0.3">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x14ac:dyDescent="0.3">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x14ac:dyDescent="0.3">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x14ac:dyDescent="0.3">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x14ac:dyDescent="0.3">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x14ac:dyDescent="0.3">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x14ac:dyDescent="0.3">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x14ac:dyDescent="0.3">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x14ac:dyDescent="0.3">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x14ac:dyDescent="0.3">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x14ac:dyDescent="0.3">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x14ac:dyDescent="0.3">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x14ac:dyDescent="0.3">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x14ac:dyDescent="0.3">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x14ac:dyDescent="0.3">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x14ac:dyDescent="0.3">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x14ac:dyDescent="0.3">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x14ac:dyDescent="0.3">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x14ac:dyDescent="0.3">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x14ac:dyDescent="0.3">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x14ac:dyDescent="0.3">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x14ac:dyDescent="0.3">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x14ac:dyDescent="0.3">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x14ac:dyDescent="0.3">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x14ac:dyDescent="0.3">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x14ac:dyDescent="0.3">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x14ac:dyDescent="0.3">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x14ac:dyDescent="0.3">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x14ac:dyDescent="0.3">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x14ac:dyDescent="0.3">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x14ac:dyDescent="0.3">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x14ac:dyDescent="0.3">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x14ac:dyDescent="0.3">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x14ac:dyDescent="0.3">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x14ac:dyDescent="0.3">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x14ac:dyDescent="0.3">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x14ac:dyDescent="0.3">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x14ac:dyDescent="0.3">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x14ac:dyDescent="0.3">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x14ac:dyDescent="0.3">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x14ac:dyDescent="0.3">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x14ac:dyDescent="0.3">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x14ac:dyDescent="0.3">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x14ac:dyDescent="0.3">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x14ac:dyDescent="0.3">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x14ac:dyDescent="0.3">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x14ac:dyDescent="0.3">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x14ac:dyDescent="0.3">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x14ac:dyDescent="0.3">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x14ac:dyDescent="0.3">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x14ac:dyDescent="0.3">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x14ac:dyDescent="0.3">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x14ac:dyDescent="0.3">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x14ac:dyDescent="0.3">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x14ac:dyDescent="0.3">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x14ac:dyDescent="0.3">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x14ac:dyDescent="0.3">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x14ac:dyDescent="0.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x14ac:dyDescent="0.3">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x14ac:dyDescent="0.3">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x14ac:dyDescent="0.3">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x14ac:dyDescent="0.3">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x14ac:dyDescent="0.3">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x14ac:dyDescent="0.3">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x14ac:dyDescent="0.3">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x14ac:dyDescent="0.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x14ac:dyDescent="0.3">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x14ac:dyDescent="0.3">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x14ac:dyDescent="0.3">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x14ac:dyDescent="0.3">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x14ac:dyDescent="0.3">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x14ac:dyDescent="0.3">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x14ac:dyDescent="0.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x14ac:dyDescent="0.3">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x14ac:dyDescent="0.3">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x14ac:dyDescent="0.3">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33" x14ac:dyDescent="0.3">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x14ac:dyDescent="0.3">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x14ac:dyDescent="0.3">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x14ac:dyDescent="0.3">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x14ac:dyDescent="0.3">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x14ac:dyDescent="0.3">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x14ac:dyDescent="0.3">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x14ac:dyDescent="0.3">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x14ac:dyDescent="0.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x14ac:dyDescent="0.3">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x14ac:dyDescent="0.3">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x14ac:dyDescent="0.3">
      <c r="B1197" s="245">
        <v>45520</v>
      </c>
      <c r="C1197" s="259" t="s">
        <v>26</v>
      </c>
      <c r="D1197" s="260">
        <f t="shared" ref="D1197" si="1155">SUM(E1197:F1197)</f>
        <v>315</v>
      </c>
      <c r="E1197" s="246">
        <v>247</v>
      </c>
      <c r="F1197" s="247">
        <v>68</v>
      </c>
      <c r="G1197" s="246">
        <f t="shared" ref="G1197" si="1156">SUM(H1197:I1197)</f>
        <v>467</v>
      </c>
      <c r="H1197" s="246">
        <v>369</v>
      </c>
      <c r="I1197" s="248">
        <v>98</v>
      </c>
      <c r="J1197" s="248">
        <f>SUM($D$8,$D$10:$D1197)/(_xlfn.DAYS(B1197,"10-Jun-2020")+1)</f>
        <v>403.07128842380644</v>
      </c>
      <c r="K1197" s="258" t="s">
        <v>516</v>
      </c>
    </row>
    <row r="1198" spans="2:11" x14ac:dyDescent="0.3">
      <c r="B1198" s="245">
        <v>45521</v>
      </c>
      <c r="C1198" s="259" t="s">
        <v>18</v>
      </c>
      <c r="D1198" s="260">
        <f t="shared" ref="D1198:D1199" si="1157">SUM(E1198:F1198)</f>
        <v>152</v>
      </c>
      <c r="E1198" s="246">
        <v>94</v>
      </c>
      <c r="F1198" s="247">
        <v>58</v>
      </c>
      <c r="G1198" s="246">
        <f t="shared" ref="G1198:G1199" si="1158">SUM(H1198:I1198)</f>
        <v>214</v>
      </c>
      <c r="H1198" s="246">
        <v>152</v>
      </c>
      <c r="I1198" s="248">
        <v>62</v>
      </c>
      <c r="J1198" s="248">
        <f>SUM($D$8,$D$10:$D1198)/(_xlfn.DAYS(B1198,"10-Jun-2020")+1)</f>
        <v>402.90718954248365</v>
      </c>
      <c r="K1198" s="258" t="s">
        <v>59</v>
      </c>
    </row>
    <row r="1199" spans="2:11" x14ac:dyDescent="0.3">
      <c r="B1199" s="245">
        <v>45522</v>
      </c>
      <c r="C1199" s="259" t="s">
        <v>19</v>
      </c>
      <c r="D1199" s="260">
        <f t="shared" si="1157"/>
        <v>87</v>
      </c>
      <c r="E1199" s="246">
        <v>50</v>
      </c>
      <c r="F1199" s="247">
        <v>37</v>
      </c>
      <c r="G1199" s="246">
        <f t="shared" si="1158"/>
        <v>102</v>
      </c>
      <c r="H1199" s="246">
        <v>69</v>
      </c>
      <c r="I1199" s="248">
        <v>33</v>
      </c>
      <c r="J1199" s="248">
        <f>SUM($D$8,$D$10:$D1199)/(_xlfn.DAYS(B1199,"10-Jun-2020")+1)</f>
        <v>402.7008491182234</v>
      </c>
      <c r="K1199"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x14ac:dyDescent="0.3"/>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x14ac:dyDescent="0.35">
      <c r="B1"/>
      <c r="C1"/>
      <c r="D1"/>
      <c r="E1"/>
      <c r="F1"/>
      <c r="G1"/>
      <c r="H1"/>
      <c r="I1"/>
      <c r="J1" s="7"/>
      <c r="K1"/>
    </row>
    <row r="2" spans="2:14" ht="17.850000000000001" customHeight="1" thickTop="1" x14ac:dyDescent="0.3">
      <c r="B2" s="264" t="s">
        <v>305</v>
      </c>
      <c r="C2" s="265"/>
      <c r="D2" s="265"/>
      <c r="E2" s="265"/>
      <c r="F2" s="265"/>
      <c r="G2" s="265"/>
      <c r="H2" s="265"/>
      <c r="I2" s="265"/>
      <c r="J2" s="265"/>
      <c r="K2" s="266"/>
    </row>
    <row r="3" spans="2:14" ht="18" customHeight="1" thickBot="1" x14ac:dyDescent="0.35">
      <c r="B3" s="267"/>
      <c r="C3" s="268"/>
      <c r="D3" s="268"/>
      <c r="E3" s="268"/>
      <c r="F3" s="268"/>
      <c r="G3" s="268"/>
      <c r="H3" s="268"/>
      <c r="I3" s="268"/>
      <c r="J3" s="268"/>
      <c r="K3" s="269"/>
    </row>
    <row r="4" spans="2:14" ht="17.25" thickTop="1" x14ac:dyDescent="0.3">
      <c r="B4"/>
      <c r="C4"/>
      <c r="D4"/>
      <c r="E4"/>
      <c r="F4"/>
      <c r="G4"/>
      <c r="H4"/>
      <c r="I4" s="1"/>
      <c r="J4" s="7"/>
      <c r="K4"/>
    </row>
    <row r="5" spans="2:14" x14ac:dyDescent="0.3">
      <c r="B5" s="283" t="s">
        <v>7</v>
      </c>
      <c r="C5" s="284"/>
      <c r="D5" s="287" t="s">
        <v>8</v>
      </c>
      <c r="E5" s="288"/>
      <c r="F5" s="288"/>
      <c r="G5" s="288"/>
      <c r="H5" s="288"/>
      <c r="I5" s="288"/>
      <c r="J5" s="288"/>
      <c r="K5" s="289"/>
      <c r="L5" s="261"/>
      <c r="M5" s="13"/>
    </row>
    <row r="6" spans="2:14" x14ac:dyDescent="0.3">
      <c r="B6" s="285"/>
      <c r="C6" s="286"/>
      <c r="D6" s="14" t="s">
        <v>0</v>
      </c>
      <c r="E6" s="14" t="s">
        <v>1</v>
      </c>
      <c r="F6" s="14" t="s">
        <v>2</v>
      </c>
      <c r="G6" s="14" t="s">
        <v>3</v>
      </c>
      <c r="H6" s="14" t="s">
        <v>4</v>
      </c>
      <c r="I6" s="15" t="s">
        <v>5</v>
      </c>
      <c r="J6" s="15" t="s">
        <v>62</v>
      </c>
      <c r="K6" s="14" t="s">
        <v>58</v>
      </c>
      <c r="L6" s="261"/>
      <c r="M6" s="13"/>
    </row>
    <row r="7" spans="2:14" ht="36" customHeight="1" thickBot="1" x14ac:dyDescent="0.35">
      <c r="B7" s="290" t="s">
        <v>443</v>
      </c>
      <c r="C7" s="277"/>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x14ac:dyDescent="0.3">
      <c r="B8" s="270" t="s">
        <v>400</v>
      </c>
      <c r="C8" s="271"/>
      <c r="D8" s="21">
        <v>37880</v>
      </c>
      <c r="E8" s="22">
        <v>20096</v>
      </c>
      <c r="F8" s="21">
        <v>17784</v>
      </c>
      <c r="G8" s="21">
        <v>77186</v>
      </c>
      <c r="H8" s="21">
        <v>48777</v>
      </c>
      <c r="I8" s="23">
        <v>28409</v>
      </c>
      <c r="J8" s="24"/>
      <c r="K8" s="25"/>
      <c r="L8" s="26"/>
      <c r="M8" s="13"/>
    </row>
    <row r="9" spans="2:14" ht="33" customHeight="1" x14ac:dyDescent="0.3">
      <c r="B9" s="281" t="s">
        <v>440</v>
      </c>
      <c r="C9" s="282"/>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x14ac:dyDescent="0.3">
      <c r="B10" s="281" t="s">
        <v>441</v>
      </c>
      <c r="C10" s="282"/>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x14ac:dyDescent="0.3">
      <c r="B11" s="281" t="s">
        <v>442</v>
      </c>
      <c r="C11" s="282"/>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x14ac:dyDescent="0.3">
      <c r="B12" s="30">
        <v>44333</v>
      </c>
      <c r="C12" s="31" t="s">
        <v>6</v>
      </c>
      <c r="D12" s="32">
        <v>122</v>
      </c>
      <c r="E12" s="33">
        <v>80</v>
      </c>
      <c r="F12" s="32">
        <v>42</v>
      </c>
      <c r="G12" s="32">
        <v>249</v>
      </c>
      <c r="H12" s="32">
        <v>189</v>
      </c>
      <c r="I12" s="34">
        <v>60</v>
      </c>
      <c r="J12" s="35"/>
      <c r="K12" s="36"/>
      <c r="L12" s="26"/>
      <c r="M12" s="13"/>
    </row>
    <row r="13" spans="2:14" ht="17.850000000000001" customHeight="1" outlineLevel="1" x14ac:dyDescent="0.3">
      <c r="B13" s="37">
        <v>44334</v>
      </c>
      <c r="C13" s="38" t="s">
        <v>9</v>
      </c>
      <c r="D13" s="39">
        <v>203</v>
      </c>
      <c r="E13" s="40">
        <v>140</v>
      </c>
      <c r="F13" s="39">
        <v>63</v>
      </c>
      <c r="G13" s="39">
        <v>391</v>
      </c>
      <c r="H13" s="39">
        <v>302</v>
      </c>
      <c r="I13" s="41">
        <v>89</v>
      </c>
      <c r="J13" s="42"/>
      <c r="K13" s="43"/>
      <c r="L13" s="26"/>
      <c r="M13" s="13"/>
    </row>
    <row r="14" spans="2:14" ht="17.850000000000001" customHeight="1" outlineLevel="1" x14ac:dyDescent="0.3">
      <c r="B14" s="37">
        <v>44335</v>
      </c>
      <c r="C14" s="38" t="s">
        <v>10</v>
      </c>
      <c r="D14" s="39">
        <v>127</v>
      </c>
      <c r="E14" s="40">
        <v>86</v>
      </c>
      <c r="F14" s="39">
        <v>41</v>
      </c>
      <c r="G14" s="39">
        <v>242</v>
      </c>
      <c r="H14" s="39">
        <v>174</v>
      </c>
      <c r="I14" s="41">
        <v>68</v>
      </c>
      <c r="J14" s="42"/>
      <c r="K14" s="43"/>
      <c r="L14" s="26"/>
      <c r="M14" s="13"/>
    </row>
    <row r="15" spans="2:14" ht="17.850000000000001" customHeight="1" outlineLevel="1" x14ac:dyDescent="0.3">
      <c r="B15" s="37">
        <v>44336</v>
      </c>
      <c r="C15" s="38" t="s">
        <v>11</v>
      </c>
      <c r="D15" s="39">
        <v>255</v>
      </c>
      <c r="E15" s="40">
        <v>163</v>
      </c>
      <c r="F15" s="39">
        <v>92</v>
      </c>
      <c r="G15" s="39">
        <v>475</v>
      </c>
      <c r="H15" s="39">
        <v>330</v>
      </c>
      <c r="I15" s="41">
        <v>145</v>
      </c>
      <c r="J15" s="42"/>
      <c r="K15" s="43"/>
      <c r="L15" s="26"/>
      <c r="M15" s="13"/>
    </row>
    <row r="16" spans="2:14" ht="17.850000000000001" customHeight="1" outlineLevel="1" x14ac:dyDescent="0.3">
      <c r="B16" s="37">
        <v>44337</v>
      </c>
      <c r="C16" s="38" t="s">
        <v>12</v>
      </c>
      <c r="D16" s="39">
        <v>667</v>
      </c>
      <c r="E16" s="40">
        <v>293</v>
      </c>
      <c r="F16" s="39">
        <v>374</v>
      </c>
      <c r="G16" s="39">
        <v>963</v>
      </c>
      <c r="H16" s="39">
        <v>552</v>
      </c>
      <c r="I16" s="41">
        <v>411</v>
      </c>
      <c r="J16" s="42"/>
      <c r="K16" s="43"/>
      <c r="L16" s="26"/>
      <c r="M16" s="13"/>
    </row>
    <row r="17" spans="2:13" ht="17.850000000000001" customHeight="1" outlineLevel="1" x14ac:dyDescent="0.3">
      <c r="B17" s="37">
        <v>44338</v>
      </c>
      <c r="C17" s="38" t="s">
        <v>13</v>
      </c>
      <c r="D17" s="39">
        <v>235</v>
      </c>
      <c r="E17" s="40">
        <v>60</v>
      </c>
      <c r="F17" s="39">
        <v>175</v>
      </c>
      <c r="G17" s="39">
        <v>287</v>
      </c>
      <c r="H17" s="39">
        <v>94</v>
      </c>
      <c r="I17" s="41">
        <v>193</v>
      </c>
      <c r="J17" s="42"/>
      <c r="K17" s="43"/>
      <c r="L17" s="26"/>
      <c r="M17" s="13"/>
    </row>
    <row r="18" spans="2:13" ht="17.850000000000001" customHeight="1" outlineLevel="1" x14ac:dyDescent="0.3">
      <c r="B18" s="37">
        <v>44339</v>
      </c>
      <c r="C18" s="38" t="s">
        <v>14</v>
      </c>
      <c r="D18" s="39">
        <v>148</v>
      </c>
      <c r="E18" s="40">
        <v>50</v>
      </c>
      <c r="F18" s="39">
        <v>98</v>
      </c>
      <c r="G18" s="39">
        <v>184</v>
      </c>
      <c r="H18" s="39">
        <v>72</v>
      </c>
      <c r="I18" s="41">
        <v>112</v>
      </c>
      <c r="J18" s="42"/>
      <c r="K18" s="43"/>
      <c r="L18" s="26"/>
      <c r="M18" s="13"/>
    </row>
    <row r="19" spans="2:13" ht="17.850000000000001" customHeight="1" outlineLevel="1" x14ac:dyDescent="0.3">
      <c r="B19" s="37">
        <v>44340</v>
      </c>
      <c r="C19" s="38" t="s">
        <v>6</v>
      </c>
      <c r="D19" s="39">
        <v>204</v>
      </c>
      <c r="E19" s="40">
        <v>151</v>
      </c>
      <c r="F19" s="39">
        <v>53</v>
      </c>
      <c r="G19" s="39">
        <v>417</v>
      </c>
      <c r="H19" s="39">
        <v>348</v>
      </c>
      <c r="I19" s="41">
        <v>69</v>
      </c>
      <c r="J19" s="42"/>
      <c r="K19" s="43"/>
      <c r="L19" s="26"/>
      <c r="M19" s="13"/>
    </row>
    <row r="20" spans="2:13" ht="17.850000000000001" customHeight="1" outlineLevel="1" x14ac:dyDescent="0.3">
      <c r="B20" s="37">
        <v>44341</v>
      </c>
      <c r="C20" s="38" t="s">
        <v>9</v>
      </c>
      <c r="D20" s="39">
        <v>329</v>
      </c>
      <c r="E20" s="40">
        <v>171</v>
      </c>
      <c r="F20" s="39">
        <v>158</v>
      </c>
      <c r="G20" s="39">
        <v>582</v>
      </c>
      <c r="H20" s="39">
        <v>414</v>
      </c>
      <c r="I20" s="41">
        <v>168</v>
      </c>
      <c r="J20" s="42"/>
      <c r="K20" s="43"/>
      <c r="L20" s="26"/>
      <c r="M20" s="13"/>
    </row>
    <row r="21" spans="2:13" ht="17.850000000000001" customHeight="1" outlineLevel="1" x14ac:dyDescent="0.3">
      <c r="B21" s="37">
        <v>44342</v>
      </c>
      <c r="C21" s="38" t="s">
        <v>10</v>
      </c>
      <c r="D21" s="39">
        <v>318</v>
      </c>
      <c r="E21" s="40">
        <v>200</v>
      </c>
      <c r="F21" s="39">
        <v>118</v>
      </c>
      <c r="G21" s="39">
        <v>682</v>
      </c>
      <c r="H21" s="39">
        <v>531</v>
      </c>
      <c r="I21" s="41">
        <v>151</v>
      </c>
      <c r="J21" s="42"/>
      <c r="K21" s="43"/>
      <c r="L21" s="26"/>
      <c r="M21" s="13"/>
    </row>
    <row r="22" spans="2:13" ht="17.850000000000001" customHeight="1" outlineLevel="1" x14ac:dyDescent="0.3">
      <c r="B22" s="37">
        <v>44343</v>
      </c>
      <c r="C22" s="38" t="s">
        <v>11</v>
      </c>
      <c r="D22" s="39">
        <v>233</v>
      </c>
      <c r="E22" s="40">
        <v>157</v>
      </c>
      <c r="F22" s="39">
        <v>76</v>
      </c>
      <c r="G22" s="39">
        <v>479</v>
      </c>
      <c r="H22" s="39">
        <v>392</v>
      </c>
      <c r="I22" s="41">
        <v>87</v>
      </c>
      <c r="J22" s="42"/>
      <c r="K22" s="43"/>
      <c r="L22" s="26"/>
      <c r="M22" s="13"/>
    </row>
    <row r="23" spans="2:13" ht="17.850000000000001" customHeight="1" outlineLevel="1" x14ac:dyDescent="0.3">
      <c r="B23" s="37">
        <v>44344</v>
      </c>
      <c r="C23" s="38" t="s">
        <v>12</v>
      </c>
      <c r="D23" s="39">
        <v>169</v>
      </c>
      <c r="E23" s="40">
        <v>127</v>
      </c>
      <c r="F23" s="39">
        <v>42</v>
      </c>
      <c r="G23" s="39">
        <v>272</v>
      </c>
      <c r="H23" s="39">
        <v>224</v>
      </c>
      <c r="I23" s="41">
        <v>48</v>
      </c>
      <c r="J23" s="42"/>
      <c r="K23" s="43"/>
      <c r="L23" s="26"/>
      <c r="M23" s="13"/>
    </row>
    <row r="24" spans="2:13" ht="17.850000000000001" customHeight="1" outlineLevel="1" x14ac:dyDescent="0.3">
      <c r="B24" s="37">
        <v>44345</v>
      </c>
      <c r="C24" s="38" t="s">
        <v>13</v>
      </c>
      <c r="D24" s="39">
        <v>89</v>
      </c>
      <c r="E24" s="40">
        <v>51</v>
      </c>
      <c r="F24" s="39">
        <v>38</v>
      </c>
      <c r="G24" s="39">
        <v>137</v>
      </c>
      <c r="H24" s="39">
        <v>92</v>
      </c>
      <c r="I24" s="41">
        <v>45</v>
      </c>
      <c r="J24" s="42"/>
      <c r="K24" s="43"/>
      <c r="L24" s="26"/>
      <c r="M24" s="13"/>
    </row>
    <row r="25" spans="2:13" ht="17.850000000000001" customHeight="1" outlineLevel="1" x14ac:dyDescent="0.3">
      <c r="B25" s="37">
        <v>44346</v>
      </c>
      <c r="C25" s="38" t="s">
        <v>14</v>
      </c>
      <c r="D25" s="39">
        <v>57</v>
      </c>
      <c r="E25" s="40">
        <v>29</v>
      </c>
      <c r="F25" s="39">
        <v>28</v>
      </c>
      <c r="G25" s="39">
        <v>70</v>
      </c>
      <c r="H25" s="39">
        <v>34</v>
      </c>
      <c r="I25" s="41">
        <v>36</v>
      </c>
      <c r="J25" s="42"/>
      <c r="K25" s="43"/>
      <c r="L25" s="26"/>
      <c r="M25" s="13"/>
    </row>
    <row r="26" spans="2:13" ht="17.850000000000001" customHeight="1" outlineLevel="1" x14ac:dyDescent="0.3">
      <c r="B26" s="37">
        <v>44347</v>
      </c>
      <c r="C26" s="38" t="s">
        <v>6</v>
      </c>
      <c r="D26" s="39">
        <v>144</v>
      </c>
      <c r="E26" s="40">
        <v>110</v>
      </c>
      <c r="F26" s="39">
        <v>34</v>
      </c>
      <c r="G26" s="39">
        <v>276</v>
      </c>
      <c r="H26" s="39">
        <v>222</v>
      </c>
      <c r="I26" s="41">
        <v>54</v>
      </c>
      <c r="J26" s="42"/>
      <c r="K26" s="43"/>
      <c r="L26" s="26"/>
      <c r="M26" s="13"/>
    </row>
    <row r="27" spans="2:13" ht="17.850000000000001" customHeight="1" outlineLevel="1" x14ac:dyDescent="0.3">
      <c r="B27" s="37">
        <v>44348</v>
      </c>
      <c r="C27" s="38" t="s">
        <v>9</v>
      </c>
      <c r="D27" s="39">
        <v>158</v>
      </c>
      <c r="E27" s="40">
        <v>119</v>
      </c>
      <c r="F27" s="39">
        <v>39</v>
      </c>
      <c r="G27" s="39">
        <v>372</v>
      </c>
      <c r="H27" s="39">
        <v>321</v>
      </c>
      <c r="I27" s="41">
        <v>51</v>
      </c>
      <c r="J27" s="42"/>
      <c r="K27" s="43"/>
      <c r="L27" s="26"/>
      <c r="M27" s="13"/>
    </row>
    <row r="28" spans="2:13" ht="17.850000000000001" customHeight="1" outlineLevel="1" x14ac:dyDescent="0.3">
      <c r="B28" s="37">
        <v>44349</v>
      </c>
      <c r="C28" s="38" t="s">
        <v>10</v>
      </c>
      <c r="D28" s="39">
        <v>153</v>
      </c>
      <c r="E28" s="40">
        <v>117</v>
      </c>
      <c r="F28" s="39">
        <v>36</v>
      </c>
      <c r="G28" s="39">
        <v>283</v>
      </c>
      <c r="H28" s="39">
        <v>239</v>
      </c>
      <c r="I28" s="41">
        <v>44</v>
      </c>
      <c r="J28" s="42"/>
      <c r="K28" s="43"/>
      <c r="L28" s="26"/>
      <c r="M28" s="13"/>
    </row>
    <row r="29" spans="2:13" ht="17.850000000000001" customHeight="1" outlineLevel="1" x14ac:dyDescent="0.3">
      <c r="B29" s="37">
        <v>44350</v>
      </c>
      <c r="C29" s="38" t="s">
        <v>11</v>
      </c>
      <c r="D29" s="39">
        <v>168</v>
      </c>
      <c r="E29" s="40">
        <v>125</v>
      </c>
      <c r="F29" s="39">
        <v>43</v>
      </c>
      <c r="G29" s="39">
        <v>306</v>
      </c>
      <c r="H29" s="39">
        <v>264</v>
      </c>
      <c r="I29" s="41">
        <v>52</v>
      </c>
      <c r="J29" s="42"/>
      <c r="K29" s="43"/>
      <c r="L29" s="26"/>
      <c r="M29" s="13"/>
    </row>
    <row r="30" spans="2:13" ht="17.850000000000001" customHeight="1" outlineLevel="1" x14ac:dyDescent="0.3">
      <c r="B30" s="37">
        <v>44351</v>
      </c>
      <c r="C30" s="38" t="s">
        <v>12</v>
      </c>
      <c r="D30" s="39">
        <v>168</v>
      </c>
      <c r="E30" s="40">
        <v>125</v>
      </c>
      <c r="F30" s="39">
        <v>43</v>
      </c>
      <c r="G30" s="39">
        <v>306</v>
      </c>
      <c r="H30" s="39">
        <v>264</v>
      </c>
      <c r="I30" s="41">
        <v>52</v>
      </c>
      <c r="J30" s="42"/>
      <c r="K30" s="43"/>
      <c r="L30" s="26"/>
      <c r="M30" s="13"/>
    </row>
    <row r="31" spans="2:13" ht="17.850000000000001" customHeight="1" outlineLevel="1" x14ac:dyDescent="0.3">
      <c r="B31" s="37">
        <v>44352</v>
      </c>
      <c r="C31" s="38" t="s">
        <v>13</v>
      </c>
      <c r="D31" s="39">
        <v>51</v>
      </c>
      <c r="E31" s="40">
        <v>35</v>
      </c>
      <c r="F31" s="39">
        <v>16</v>
      </c>
      <c r="G31" s="39">
        <v>66</v>
      </c>
      <c r="H31" s="39">
        <v>46</v>
      </c>
      <c r="I31" s="41">
        <v>20</v>
      </c>
      <c r="J31" s="42"/>
      <c r="K31" s="43"/>
      <c r="L31" s="26"/>
      <c r="M31" s="13"/>
    </row>
    <row r="32" spans="2:13" ht="17.850000000000001" customHeight="1" outlineLevel="1" x14ac:dyDescent="0.3">
      <c r="B32" s="37">
        <v>44353</v>
      </c>
      <c r="C32" s="38" t="s">
        <v>14</v>
      </c>
      <c r="D32" s="39">
        <v>72</v>
      </c>
      <c r="E32" s="40">
        <v>36</v>
      </c>
      <c r="F32" s="39">
        <v>36</v>
      </c>
      <c r="G32" s="39">
        <v>97</v>
      </c>
      <c r="H32" s="39">
        <v>50</v>
      </c>
      <c r="I32" s="41">
        <v>47</v>
      </c>
      <c r="J32" s="42"/>
      <c r="K32" s="43"/>
      <c r="L32" s="26"/>
      <c r="M32" s="13"/>
    </row>
    <row r="33" spans="2:13" ht="17.850000000000001" customHeight="1" outlineLevel="1" x14ac:dyDescent="0.3">
      <c r="B33" s="37">
        <v>44354</v>
      </c>
      <c r="C33" s="38" t="s">
        <v>6</v>
      </c>
      <c r="D33" s="39">
        <v>184</v>
      </c>
      <c r="E33" s="40">
        <v>129</v>
      </c>
      <c r="F33" s="39">
        <v>55</v>
      </c>
      <c r="G33" s="39">
        <v>310</v>
      </c>
      <c r="H33" s="39">
        <v>232</v>
      </c>
      <c r="I33" s="41">
        <v>78</v>
      </c>
      <c r="J33" s="42"/>
      <c r="K33" s="43"/>
      <c r="L33" s="26"/>
      <c r="M33" s="13"/>
    </row>
    <row r="34" spans="2:13" ht="17.850000000000001" customHeight="1" outlineLevel="1" x14ac:dyDescent="0.3">
      <c r="B34" s="37">
        <v>44355</v>
      </c>
      <c r="C34" s="38" t="s">
        <v>9</v>
      </c>
      <c r="D34" s="39">
        <v>173</v>
      </c>
      <c r="E34" s="40">
        <v>135</v>
      </c>
      <c r="F34" s="39">
        <v>38</v>
      </c>
      <c r="G34" s="39">
        <v>321</v>
      </c>
      <c r="H34" s="39">
        <v>251</v>
      </c>
      <c r="I34" s="41">
        <v>70</v>
      </c>
      <c r="J34" s="42"/>
      <c r="K34" s="43"/>
      <c r="L34" s="26"/>
      <c r="M34" s="13"/>
    </row>
    <row r="35" spans="2:13" ht="17.850000000000001" customHeight="1" outlineLevel="1" x14ac:dyDescent="0.3">
      <c r="B35" s="37">
        <v>44356</v>
      </c>
      <c r="C35" s="38" t="s">
        <v>10</v>
      </c>
      <c r="D35" s="39">
        <v>167</v>
      </c>
      <c r="E35" s="40">
        <v>112</v>
      </c>
      <c r="F35" s="39">
        <v>55</v>
      </c>
      <c r="G35" s="39">
        <v>378</v>
      </c>
      <c r="H35" s="39">
        <v>300</v>
      </c>
      <c r="I35" s="41">
        <v>78</v>
      </c>
      <c r="J35" s="42"/>
      <c r="K35" s="43"/>
      <c r="L35" s="26"/>
      <c r="M35" s="13"/>
    </row>
    <row r="36" spans="2:13" ht="17.850000000000001" customHeight="1" outlineLevel="1" x14ac:dyDescent="0.3">
      <c r="B36" s="37">
        <v>44357</v>
      </c>
      <c r="C36" s="38" t="s">
        <v>11</v>
      </c>
      <c r="D36" s="39">
        <v>181</v>
      </c>
      <c r="E36" s="40">
        <v>132</v>
      </c>
      <c r="F36" s="39">
        <v>49</v>
      </c>
      <c r="G36" s="39">
        <v>311</v>
      </c>
      <c r="H36" s="39">
        <v>251</v>
      </c>
      <c r="I36" s="41">
        <v>60</v>
      </c>
      <c r="J36" s="42"/>
      <c r="K36" s="43"/>
      <c r="L36" s="26"/>
      <c r="M36" s="13"/>
    </row>
    <row r="37" spans="2:13" ht="17.850000000000001" customHeight="1" outlineLevel="1" x14ac:dyDescent="0.3">
      <c r="B37" s="37">
        <v>44358</v>
      </c>
      <c r="C37" s="38" t="s">
        <v>12</v>
      </c>
      <c r="D37" s="39">
        <v>216</v>
      </c>
      <c r="E37" s="40">
        <v>147</v>
      </c>
      <c r="F37" s="39">
        <v>69</v>
      </c>
      <c r="G37" s="39">
        <v>446</v>
      </c>
      <c r="H37" s="39">
        <v>305</v>
      </c>
      <c r="I37" s="41">
        <v>141</v>
      </c>
      <c r="J37" s="42"/>
      <c r="K37" s="43"/>
      <c r="L37" s="26"/>
      <c r="M37" s="13"/>
    </row>
    <row r="38" spans="2:13" ht="17.850000000000001" customHeight="1" outlineLevel="1" x14ac:dyDescent="0.3">
      <c r="B38" s="37">
        <v>44359</v>
      </c>
      <c r="C38" s="38" t="s">
        <v>13</v>
      </c>
      <c r="D38" s="39">
        <v>120</v>
      </c>
      <c r="E38" s="40">
        <v>39</v>
      </c>
      <c r="F38" s="39">
        <v>81</v>
      </c>
      <c r="G38" s="39">
        <v>167</v>
      </c>
      <c r="H38" s="39">
        <v>74</v>
      </c>
      <c r="I38" s="41">
        <v>93</v>
      </c>
      <c r="J38" s="42"/>
      <c r="K38" s="43"/>
      <c r="L38" s="26"/>
      <c r="M38" s="13"/>
    </row>
    <row r="39" spans="2:13" ht="17.850000000000001" customHeight="1" outlineLevel="1" x14ac:dyDescent="0.3">
      <c r="B39" s="37">
        <v>44360</v>
      </c>
      <c r="C39" s="38" t="s">
        <v>14</v>
      </c>
      <c r="D39" s="39">
        <v>97</v>
      </c>
      <c r="E39" s="40">
        <v>26</v>
      </c>
      <c r="F39" s="39">
        <v>71</v>
      </c>
      <c r="G39" s="39">
        <v>141</v>
      </c>
      <c r="H39" s="39">
        <v>50</v>
      </c>
      <c r="I39" s="41">
        <v>91</v>
      </c>
      <c r="J39" s="42"/>
      <c r="K39" s="43"/>
      <c r="L39" s="26"/>
      <c r="M39" s="13"/>
    </row>
    <row r="40" spans="2:13" ht="17.850000000000001" customHeight="1" outlineLevel="1" x14ac:dyDescent="0.3">
      <c r="B40" s="37">
        <v>44361</v>
      </c>
      <c r="C40" s="38" t="s">
        <v>6</v>
      </c>
      <c r="D40" s="39">
        <v>188</v>
      </c>
      <c r="E40" s="40">
        <v>134</v>
      </c>
      <c r="F40" s="39">
        <v>54</v>
      </c>
      <c r="G40" s="39">
        <v>287</v>
      </c>
      <c r="H40" s="39">
        <v>213</v>
      </c>
      <c r="I40" s="41">
        <v>74</v>
      </c>
      <c r="J40" s="42"/>
      <c r="K40" s="43"/>
      <c r="L40" s="26"/>
      <c r="M40" s="13"/>
    </row>
    <row r="41" spans="2:13" ht="17.850000000000001" customHeight="1" outlineLevel="1" x14ac:dyDescent="0.3">
      <c r="B41" s="37">
        <v>44362</v>
      </c>
      <c r="C41" s="38" t="s">
        <v>9</v>
      </c>
      <c r="D41" s="39">
        <v>248</v>
      </c>
      <c r="E41" s="40">
        <v>178</v>
      </c>
      <c r="F41" s="39">
        <v>70</v>
      </c>
      <c r="G41" s="39">
        <v>408</v>
      </c>
      <c r="H41" s="39">
        <v>326</v>
      </c>
      <c r="I41" s="41">
        <v>82</v>
      </c>
      <c r="J41" s="42"/>
      <c r="K41" s="43"/>
      <c r="L41" s="26"/>
      <c r="M41" s="13"/>
    </row>
    <row r="42" spans="2:13" ht="17.850000000000001" customHeight="1" outlineLevel="1" x14ac:dyDescent="0.3">
      <c r="B42" s="37">
        <v>44363</v>
      </c>
      <c r="C42" s="38" t="s">
        <v>10</v>
      </c>
      <c r="D42" s="39">
        <v>146</v>
      </c>
      <c r="E42" s="40">
        <v>115</v>
      </c>
      <c r="F42" s="39">
        <v>31</v>
      </c>
      <c r="G42" s="39">
        <v>286</v>
      </c>
      <c r="H42" s="39">
        <v>233</v>
      </c>
      <c r="I42" s="41">
        <v>53</v>
      </c>
      <c r="J42" s="42"/>
      <c r="K42" s="43"/>
      <c r="L42" s="26"/>
      <c r="M42" s="13"/>
    </row>
    <row r="43" spans="2:13" ht="17.850000000000001" customHeight="1" outlineLevel="1" x14ac:dyDescent="0.3">
      <c r="B43" s="37">
        <v>44364</v>
      </c>
      <c r="C43" s="38" t="s">
        <v>11</v>
      </c>
      <c r="D43" s="39">
        <v>367</v>
      </c>
      <c r="E43" s="40">
        <v>197</v>
      </c>
      <c r="F43" s="39">
        <v>170</v>
      </c>
      <c r="G43" s="39">
        <v>587</v>
      </c>
      <c r="H43" s="39">
        <v>389</v>
      </c>
      <c r="I43" s="41">
        <v>198</v>
      </c>
      <c r="J43" s="42"/>
      <c r="K43" s="43"/>
      <c r="L43" s="26"/>
      <c r="M43" s="13"/>
    </row>
    <row r="44" spans="2:13" ht="17.850000000000001" customHeight="1" outlineLevel="1" x14ac:dyDescent="0.3">
      <c r="B44" s="37">
        <v>44365</v>
      </c>
      <c r="C44" s="38" t="s">
        <v>12</v>
      </c>
      <c r="D44" s="39">
        <v>257</v>
      </c>
      <c r="E44" s="40">
        <v>139</v>
      </c>
      <c r="F44" s="39">
        <v>118</v>
      </c>
      <c r="G44" s="39">
        <v>476</v>
      </c>
      <c r="H44" s="39">
        <v>335</v>
      </c>
      <c r="I44" s="41">
        <v>141</v>
      </c>
      <c r="J44" s="42"/>
      <c r="K44" s="43"/>
      <c r="L44" s="26"/>
      <c r="M44" s="13"/>
    </row>
    <row r="45" spans="2:13" ht="17.850000000000001" customHeight="1" outlineLevel="1" x14ac:dyDescent="0.3">
      <c r="B45" s="37">
        <v>44366</v>
      </c>
      <c r="C45" s="38" t="s">
        <v>13</v>
      </c>
      <c r="D45" s="39">
        <v>159</v>
      </c>
      <c r="E45" s="40">
        <v>29</v>
      </c>
      <c r="F45" s="39">
        <v>130</v>
      </c>
      <c r="G45" s="39">
        <v>258</v>
      </c>
      <c r="H45" s="39">
        <v>50</v>
      </c>
      <c r="I45" s="41">
        <f>195+13</f>
        <v>208</v>
      </c>
      <c r="J45" s="42"/>
      <c r="K45" s="43"/>
      <c r="L45" s="26"/>
      <c r="M45" s="13"/>
    </row>
    <row r="46" spans="2:13" ht="17.850000000000001" customHeight="1" outlineLevel="1" x14ac:dyDescent="0.3">
      <c r="B46" s="37">
        <v>44367</v>
      </c>
      <c r="C46" s="38" t="s">
        <v>14</v>
      </c>
      <c r="D46" s="39">
        <v>134</v>
      </c>
      <c r="E46" s="40">
        <v>38</v>
      </c>
      <c r="F46" s="39">
        <v>96</v>
      </c>
      <c r="G46" s="39">
        <v>175</v>
      </c>
      <c r="H46" s="39">
        <v>48</v>
      </c>
      <c r="I46" s="41">
        <v>127</v>
      </c>
      <c r="J46" s="42"/>
      <c r="K46" s="43"/>
      <c r="L46" s="26"/>
      <c r="M46" s="13"/>
    </row>
    <row r="47" spans="2:13" ht="17.850000000000001" customHeight="1" outlineLevel="1" x14ac:dyDescent="0.3">
      <c r="B47" s="44">
        <v>44368</v>
      </c>
      <c r="C47" s="45" t="s">
        <v>6</v>
      </c>
      <c r="D47" s="46">
        <v>230</v>
      </c>
      <c r="E47" s="47">
        <v>151</v>
      </c>
      <c r="F47" s="46">
        <v>79</v>
      </c>
      <c r="G47" s="46">
        <v>436</v>
      </c>
      <c r="H47" s="46">
        <v>338</v>
      </c>
      <c r="I47" s="48">
        <v>98</v>
      </c>
      <c r="J47" s="49"/>
      <c r="K47" s="43"/>
      <c r="L47" s="26"/>
      <c r="M47" s="13"/>
    </row>
    <row r="48" spans="2:13" ht="17.850000000000001" customHeight="1" outlineLevel="1" x14ac:dyDescent="0.3">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x14ac:dyDescent="0.3">
      <c r="B49" s="44">
        <v>44370</v>
      </c>
      <c r="C49" s="45" t="s">
        <v>15</v>
      </c>
      <c r="D49" s="46">
        <v>222</v>
      </c>
      <c r="E49" s="47">
        <v>153</v>
      </c>
      <c r="F49" s="46">
        <v>69</v>
      </c>
      <c r="G49" s="46">
        <v>373</v>
      </c>
      <c r="H49" s="46">
        <v>289</v>
      </c>
      <c r="I49" s="48">
        <v>84</v>
      </c>
      <c r="J49" s="49"/>
      <c r="K49" s="50"/>
      <c r="L49" s="51"/>
      <c r="M49" s="52"/>
    </row>
    <row r="50" spans="2:13" ht="17.850000000000001" customHeight="1" outlineLevel="1" x14ac:dyDescent="0.3">
      <c r="B50" s="37">
        <v>44371</v>
      </c>
      <c r="C50" s="38" t="s">
        <v>16</v>
      </c>
      <c r="D50" s="39">
        <v>294</v>
      </c>
      <c r="E50" s="40">
        <v>214</v>
      </c>
      <c r="F50" s="39">
        <v>80</v>
      </c>
      <c r="G50" s="39">
        <v>491</v>
      </c>
      <c r="H50" s="39">
        <v>368</v>
      </c>
      <c r="I50" s="41">
        <v>123</v>
      </c>
      <c r="J50" s="42"/>
      <c r="K50" s="43"/>
      <c r="L50" s="26"/>
      <c r="M50" s="13"/>
    </row>
    <row r="51" spans="2:13" ht="17.850000000000001" customHeight="1" outlineLevel="1" x14ac:dyDescent="0.3">
      <c r="B51" s="37">
        <v>44372</v>
      </c>
      <c r="C51" s="38" t="s">
        <v>17</v>
      </c>
      <c r="D51" s="39">
        <v>178</v>
      </c>
      <c r="E51" s="40">
        <v>139</v>
      </c>
      <c r="F51" s="39">
        <v>39</v>
      </c>
      <c r="G51" s="39">
        <v>336</v>
      </c>
      <c r="H51" s="39">
        <v>291</v>
      </c>
      <c r="I51" s="41">
        <v>45</v>
      </c>
      <c r="J51" s="42"/>
      <c r="K51" s="43"/>
      <c r="L51" s="26"/>
      <c r="M51" s="13"/>
    </row>
    <row r="52" spans="2:13" ht="17.850000000000001" customHeight="1" outlineLevel="1" x14ac:dyDescent="0.3">
      <c r="B52" s="37">
        <v>44373</v>
      </c>
      <c r="C52" s="38" t="s">
        <v>18</v>
      </c>
      <c r="D52" s="39">
        <v>59</v>
      </c>
      <c r="E52" s="40">
        <v>30</v>
      </c>
      <c r="F52" s="39">
        <v>29</v>
      </c>
      <c r="G52" s="39">
        <v>70</v>
      </c>
      <c r="H52" s="39">
        <v>37</v>
      </c>
      <c r="I52" s="41">
        <v>33</v>
      </c>
      <c r="J52" s="42"/>
      <c r="K52" s="43"/>
      <c r="L52" s="26"/>
      <c r="M52" s="13"/>
    </row>
    <row r="53" spans="2:13" ht="17.850000000000001" customHeight="1" outlineLevel="1" x14ac:dyDescent="0.3">
      <c r="B53" s="37">
        <v>44374</v>
      </c>
      <c r="C53" s="38" t="s">
        <v>19</v>
      </c>
      <c r="D53" s="39">
        <v>60</v>
      </c>
      <c r="E53" s="40">
        <v>27</v>
      </c>
      <c r="F53" s="39">
        <v>33</v>
      </c>
      <c r="G53" s="39">
        <v>101</v>
      </c>
      <c r="H53" s="39">
        <v>58</v>
      </c>
      <c r="I53" s="41">
        <v>43</v>
      </c>
      <c r="J53" s="42"/>
      <c r="K53" s="43"/>
      <c r="L53" s="26"/>
      <c r="M53" s="13"/>
    </row>
    <row r="54" spans="2:13" ht="17.850000000000001" customHeight="1" outlineLevel="1" x14ac:dyDescent="0.3">
      <c r="B54" s="37">
        <v>44375</v>
      </c>
      <c r="C54" s="38" t="s">
        <v>20</v>
      </c>
      <c r="D54" s="39">
        <v>152</v>
      </c>
      <c r="E54" s="40">
        <v>110</v>
      </c>
      <c r="F54" s="39">
        <v>42</v>
      </c>
      <c r="G54" s="39">
        <v>283</v>
      </c>
      <c r="H54" s="39">
        <v>222</v>
      </c>
      <c r="I54" s="41">
        <v>61</v>
      </c>
      <c r="J54" s="42"/>
      <c r="K54" s="43"/>
      <c r="L54" s="26"/>
      <c r="M54" s="13"/>
    </row>
    <row r="55" spans="2:13" ht="17.850000000000001" customHeight="1" outlineLevel="1" x14ac:dyDescent="0.3">
      <c r="B55" s="37">
        <v>44376</v>
      </c>
      <c r="C55" s="38" t="s">
        <v>21</v>
      </c>
      <c r="D55" s="39">
        <v>172</v>
      </c>
      <c r="E55" s="40">
        <v>137</v>
      </c>
      <c r="F55" s="39">
        <v>35</v>
      </c>
      <c r="G55" s="39">
        <v>334</v>
      </c>
      <c r="H55" s="39">
        <v>289</v>
      </c>
      <c r="I55" s="41">
        <v>45</v>
      </c>
      <c r="J55" s="42"/>
      <c r="K55" s="43"/>
      <c r="L55" s="26"/>
      <c r="M55" s="13"/>
    </row>
    <row r="56" spans="2:13" ht="17.850000000000001" customHeight="1" outlineLevel="1" x14ac:dyDescent="0.3">
      <c r="B56" s="37">
        <v>44377</v>
      </c>
      <c r="C56" s="38" t="s">
        <v>22</v>
      </c>
      <c r="D56" s="39">
        <v>182</v>
      </c>
      <c r="E56" s="40">
        <v>127</v>
      </c>
      <c r="F56" s="39">
        <v>55</v>
      </c>
      <c r="G56" s="39">
        <v>356</v>
      </c>
      <c r="H56" s="39">
        <v>276</v>
      </c>
      <c r="I56" s="41">
        <v>80</v>
      </c>
      <c r="J56" s="42"/>
      <c r="K56" s="43"/>
      <c r="L56" s="26"/>
      <c r="M56" s="13"/>
    </row>
    <row r="57" spans="2:13" ht="17.850000000000001" customHeight="1" outlineLevel="1" x14ac:dyDescent="0.3">
      <c r="B57" s="37">
        <v>44378</v>
      </c>
      <c r="C57" s="38" t="s">
        <v>23</v>
      </c>
      <c r="D57" s="39">
        <v>287</v>
      </c>
      <c r="E57" s="40">
        <v>188</v>
      </c>
      <c r="F57" s="39">
        <v>99</v>
      </c>
      <c r="G57" s="39">
        <v>653</v>
      </c>
      <c r="H57" s="39">
        <v>466</v>
      </c>
      <c r="I57" s="41">
        <v>187</v>
      </c>
      <c r="J57" s="42"/>
      <c r="K57" s="43"/>
      <c r="L57" s="26"/>
      <c r="M57" s="13"/>
    </row>
    <row r="58" spans="2:13" ht="17.850000000000001" customHeight="1" outlineLevel="1" x14ac:dyDescent="0.3">
      <c r="B58" s="37">
        <v>44379</v>
      </c>
      <c r="C58" s="38" t="s">
        <v>17</v>
      </c>
      <c r="D58" s="39">
        <v>242</v>
      </c>
      <c r="E58" s="40">
        <v>178</v>
      </c>
      <c r="F58" s="39">
        <v>64</v>
      </c>
      <c r="G58" s="39">
        <v>510</v>
      </c>
      <c r="H58" s="39">
        <v>390</v>
      </c>
      <c r="I58" s="41">
        <v>120</v>
      </c>
      <c r="J58" s="42"/>
      <c r="K58" s="43"/>
      <c r="L58" s="26"/>
      <c r="M58" s="13"/>
    </row>
    <row r="59" spans="2:13" ht="17.850000000000001" customHeight="1" outlineLevel="1" x14ac:dyDescent="0.3">
      <c r="B59" s="37">
        <v>44380</v>
      </c>
      <c r="C59" s="38" t="s">
        <v>24</v>
      </c>
      <c r="D59" s="39">
        <v>90</v>
      </c>
      <c r="E59" s="40">
        <v>42</v>
      </c>
      <c r="F59" s="39">
        <v>48</v>
      </c>
      <c r="G59" s="39">
        <v>161</v>
      </c>
      <c r="H59" s="39">
        <v>64</v>
      </c>
      <c r="I59" s="41">
        <v>97</v>
      </c>
      <c r="J59" s="42"/>
      <c r="K59" s="43"/>
      <c r="L59" s="26"/>
      <c r="M59" s="13"/>
    </row>
    <row r="60" spans="2:13" ht="17.850000000000001" customHeight="1" outlineLevel="1" x14ac:dyDescent="0.3">
      <c r="B60" s="37">
        <v>44381</v>
      </c>
      <c r="C60" s="38" t="s">
        <v>25</v>
      </c>
      <c r="D60" s="39">
        <v>51</v>
      </c>
      <c r="E60" s="40">
        <v>17</v>
      </c>
      <c r="F60" s="39">
        <v>34</v>
      </c>
      <c r="G60" s="39">
        <v>102</v>
      </c>
      <c r="H60" s="39">
        <v>16</v>
      </c>
      <c r="I60" s="41">
        <v>86</v>
      </c>
      <c r="J60" s="42"/>
      <c r="K60" s="43"/>
      <c r="L60" s="26"/>
      <c r="M60" s="13"/>
    </row>
    <row r="61" spans="2:13" ht="17.850000000000001" customHeight="1" outlineLevel="1" x14ac:dyDescent="0.3">
      <c r="B61" s="37">
        <v>44382</v>
      </c>
      <c r="C61" s="38" t="s">
        <v>20</v>
      </c>
      <c r="D61" s="39">
        <v>188</v>
      </c>
      <c r="E61" s="40">
        <v>152</v>
      </c>
      <c r="F61" s="39">
        <v>36</v>
      </c>
      <c r="G61" s="39">
        <v>519</v>
      </c>
      <c r="H61" s="39">
        <v>417</v>
      </c>
      <c r="I61" s="41">
        <v>102</v>
      </c>
      <c r="J61" s="42"/>
      <c r="K61" s="43"/>
      <c r="L61" s="26"/>
      <c r="M61" s="13"/>
    </row>
    <row r="62" spans="2:13" ht="17.850000000000001" customHeight="1" outlineLevel="1" x14ac:dyDescent="0.3">
      <c r="B62" s="37">
        <v>44383</v>
      </c>
      <c r="C62" s="38" t="s">
        <v>21</v>
      </c>
      <c r="D62" s="39">
        <v>205</v>
      </c>
      <c r="E62" s="40">
        <v>143</v>
      </c>
      <c r="F62" s="39">
        <v>62</v>
      </c>
      <c r="G62" s="39">
        <v>458</v>
      </c>
      <c r="H62" s="39">
        <v>326</v>
      </c>
      <c r="I62" s="41">
        <v>132</v>
      </c>
      <c r="J62" s="42"/>
      <c r="K62" s="43"/>
      <c r="L62" s="26"/>
      <c r="M62" s="13"/>
    </row>
    <row r="63" spans="2:13" ht="17.850000000000001" customHeight="1" outlineLevel="1" x14ac:dyDescent="0.3">
      <c r="B63" s="37">
        <v>44384</v>
      </c>
      <c r="C63" s="38" t="s">
        <v>22</v>
      </c>
      <c r="D63" s="39">
        <v>174</v>
      </c>
      <c r="E63" s="40">
        <v>112</v>
      </c>
      <c r="F63" s="39">
        <v>62</v>
      </c>
      <c r="G63" s="39">
        <v>444</v>
      </c>
      <c r="H63" s="39">
        <v>311</v>
      </c>
      <c r="I63" s="41">
        <v>132</v>
      </c>
      <c r="J63" s="42"/>
      <c r="K63" s="43"/>
      <c r="L63" s="26"/>
      <c r="M63" s="13"/>
    </row>
    <row r="64" spans="2:13" ht="17.850000000000001" customHeight="1" outlineLevel="1" x14ac:dyDescent="0.3">
      <c r="B64" s="37">
        <v>44385</v>
      </c>
      <c r="C64" s="38" t="s">
        <v>23</v>
      </c>
      <c r="D64" s="39">
        <v>215</v>
      </c>
      <c r="E64" s="40">
        <v>166</v>
      </c>
      <c r="F64" s="39">
        <v>49</v>
      </c>
      <c r="G64" s="39">
        <v>450</v>
      </c>
      <c r="H64" s="39">
        <v>356</v>
      </c>
      <c r="I64" s="41">
        <v>94</v>
      </c>
      <c r="J64" s="42"/>
      <c r="K64" s="43"/>
      <c r="L64" s="26"/>
      <c r="M64" s="13"/>
    </row>
    <row r="65" spans="2:13" ht="17.850000000000001" customHeight="1" outlineLevel="1" x14ac:dyDescent="0.3">
      <c r="B65" s="37">
        <v>44386</v>
      </c>
      <c r="C65" s="38" t="s">
        <v>17</v>
      </c>
      <c r="D65" s="39">
        <v>170</v>
      </c>
      <c r="E65" s="40">
        <v>115</v>
      </c>
      <c r="F65" s="39">
        <v>55</v>
      </c>
      <c r="G65" s="39">
        <v>373</v>
      </c>
      <c r="H65" s="39">
        <v>267</v>
      </c>
      <c r="I65" s="41">
        <v>106</v>
      </c>
      <c r="J65" s="42"/>
      <c r="K65" s="43"/>
      <c r="L65" s="26"/>
      <c r="M65" s="13"/>
    </row>
    <row r="66" spans="2:13" ht="17.850000000000001" customHeight="1" outlineLevel="1" x14ac:dyDescent="0.3">
      <c r="B66" s="37">
        <v>44387</v>
      </c>
      <c r="C66" s="38" t="s">
        <v>24</v>
      </c>
      <c r="D66" s="39">
        <v>94</v>
      </c>
      <c r="E66" s="40">
        <v>35</v>
      </c>
      <c r="F66" s="39">
        <v>59</v>
      </c>
      <c r="G66" s="39">
        <v>148</v>
      </c>
      <c r="H66" s="39">
        <v>56</v>
      </c>
      <c r="I66" s="41">
        <v>92</v>
      </c>
      <c r="J66" s="42"/>
      <c r="K66" s="43"/>
      <c r="L66" s="26"/>
      <c r="M66" s="13"/>
    </row>
    <row r="67" spans="2:13" ht="17.850000000000001" customHeight="1" outlineLevel="1" x14ac:dyDescent="0.3">
      <c r="B67" s="37">
        <v>44388</v>
      </c>
      <c r="C67" s="38" t="s">
        <v>25</v>
      </c>
      <c r="D67" s="39">
        <v>112</v>
      </c>
      <c r="E67" s="40">
        <v>31</v>
      </c>
      <c r="F67" s="39">
        <v>81</v>
      </c>
      <c r="G67" s="39">
        <v>186</v>
      </c>
      <c r="H67" s="39">
        <v>60</v>
      </c>
      <c r="I67" s="41">
        <v>126</v>
      </c>
      <c r="J67" s="42"/>
      <c r="K67" s="43"/>
      <c r="L67" s="26"/>
      <c r="M67" s="13"/>
    </row>
    <row r="68" spans="2:13" ht="17.850000000000001" customHeight="1" outlineLevel="1" x14ac:dyDescent="0.3">
      <c r="B68" s="37">
        <v>44389</v>
      </c>
      <c r="C68" s="38" t="s">
        <v>20</v>
      </c>
      <c r="D68" s="39">
        <v>181</v>
      </c>
      <c r="E68" s="40">
        <v>115</v>
      </c>
      <c r="F68" s="39">
        <v>66</v>
      </c>
      <c r="G68" s="39">
        <v>328</v>
      </c>
      <c r="H68" s="39">
        <v>212</v>
      </c>
      <c r="I68" s="41">
        <v>116</v>
      </c>
      <c r="J68" s="42"/>
      <c r="K68" s="43"/>
      <c r="L68" s="26"/>
      <c r="M68" s="13"/>
    </row>
    <row r="69" spans="2:13" ht="17.850000000000001" customHeight="1" outlineLevel="1" x14ac:dyDescent="0.3">
      <c r="B69" s="37">
        <v>44390</v>
      </c>
      <c r="C69" s="38" t="s">
        <v>21</v>
      </c>
      <c r="D69" s="39">
        <v>161</v>
      </c>
      <c r="E69" s="40">
        <v>110</v>
      </c>
      <c r="F69" s="39">
        <v>51</v>
      </c>
      <c r="G69" s="39">
        <v>327</v>
      </c>
      <c r="H69" s="39">
        <v>227</v>
      </c>
      <c r="I69" s="41">
        <v>100</v>
      </c>
      <c r="J69" s="42"/>
      <c r="K69" s="43"/>
      <c r="L69" s="26"/>
      <c r="M69" s="13"/>
    </row>
    <row r="70" spans="2:13" ht="17.850000000000001" customHeight="1" outlineLevel="1" x14ac:dyDescent="0.3">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x14ac:dyDescent="0.3">
      <c r="B71" s="44">
        <v>44392</v>
      </c>
      <c r="C71" s="45" t="s">
        <v>23</v>
      </c>
      <c r="D71" s="46">
        <v>134</v>
      </c>
      <c r="E71" s="47">
        <v>104</v>
      </c>
      <c r="F71" s="46">
        <v>30</v>
      </c>
      <c r="G71" s="46">
        <v>224</v>
      </c>
      <c r="H71" s="46">
        <v>180</v>
      </c>
      <c r="I71" s="48">
        <v>44</v>
      </c>
      <c r="J71" s="49"/>
      <c r="K71" s="50"/>
      <c r="L71" s="51"/>
      <c r="M71" s="52"/>
    </row>
    <row r="72" spans="2:13" ht="17.850000000000001" customHeight="1" outlineLevel="1" x14ac:dyDescent="0.3">
      <c r="B72" s="37">
        <v>44393</v>
      </c>
      <c r="C72" s="38" t="s">
        <v>26</v>
      </c>
      <c r="D72" s="39">
        <v>121</v>
      </c>
      <c r="E72" s="40">
        <v>90</v>
      </c>
      <c r="F72" s="39">
        <v>31</v>
      </c>
      <c r="G72" s="39">
        <v>329</v>
      </c>
      <c r="H72" s="39">
        <v>239</v>
      </c>
      <c r="I72" s="41">
        <v>90</v>
      </c>
      <c r="J72" s="42"/>
      <c r="K72" s="43"/>
      <c r="L72" s="26"/>
      <c r="M72" s="13"/>
    </row>
    <row r="73" spans="2:13" ht="17.850000000000001" customHeight="1" outlineLevel="1" x14ac:dyDescent="0.3">
      <c r="B73" s="37">
        <v>44394</v>
      </c>
      <c r="C73" s="38" t="s">
        <v>18</v>
      </c>
      <c r="D73" s="39">
        <v>76</v>
      </c>
      <c r="E73" s="40">
        <v>45</v>
      </c>
      <c r="F73" s="39">
        <v>31</v>
      </c>
      <c r="G73" s="39">
        <v>136</v>
      </c>
      <c r="H73" s="39">
        <v>76</v>
      </c>
      <c r="I73" s="41">
        <v>60</v>
      </c>
      <c r="J73" s="42"/>
      <c r="K73" s="43"/>
      <c r="L73" s="26"/>
      <c r="M73" s="13"/>
    </row>
    <row r="74" spans="2:13" ht="17.850000000000001" customHeight="1" outlineLevel="1" x14ac:dyDescent="0.3">
      <c r="B74" s="37">
        <v>44395</v>
      </c>
      <c r="C74" s="38" t="s">
        <v>19</v>
      </c>
      <c r="D74" s="39">
        <v>62</v>
      </c>
      <c r="E74" s="40">
        <v>34</v>
      </c>
      <c r="F74" s="39">
        <v>28</v>
      </c>
      <c r="G74" s="39">
        <v>106</v>
      </c>
      <c r="H74" s="39">
        <v>43</v>
      </c>
      <c r="I74" s="41">
        <v>63</v>
      </c>
      <c r="J74" s="42"/>
      <c r="K74" s="43"/>
      <c r="L74" s="26"/>
      <c r="M74" s="13"/>
    </row>
    <row r="75" spans="2:13" ht="17.850000000000001" customHeight="1" outlineLevel="1" x14ac:dyDescent="0.3">
      <c r="B75" s="37">
        <v>44396</v>
      </c>
      <c r="C75" s="38" t="s">
        <v>20</v>
      </c>
      <c r="D75" s="39">
        <v>166</v>
      </c>
      <c r="E75" s="40">
        <v>110</v>
      </c>
      <c r="F75" s="39">
        <v>56</v>
      </c>
      <c r="G75" s="39">
        <v>285</v>
      </c>
      <c r="H75" s="39">
        <v>177</v>
      </c>
      <c r="I75" s="41">
        <v>108</v>
      </c>
      <c r="J75" s="42"/>
      <c r="K75" s="43"/>
      <c r="L75" s="26"/>
      <c r="M75" s="13"/>
    </row>
    <row r="76" spans="2:13" ht="17.850000000000001" customHeight="1" outlineLevel="1" x14ac:dyDescent="0.3">
      <c r="B76" s="37">
        <v>44397</v>
      </c>
      <c r="C76" s="38" t="s">
        <v>21</v>
      </c>
      <c r="D76" s="39">
        <v>185</v>
      </c>
      <c r="E76" s="40">
        <v>126</v>
      </c>
      <c r="F76" s="39">
        <v>59</v>
      </c>
      <c r="G76" s="39">
        <v>406</v>
      </c>
      <c r="H76" s="39">
        <v>233</v>
      </c>
      <c r="I76" s="41">
        <v>173</v>
      </c>
      <c r="J76" s="42"/>
      <c r="K76" s="43"/>
      <c r="L76" s="26"/>
      <c r="M76" s="13"/>
    </row>
    <row r="77" spans="2:13" ht="17.850000000000001" customHeight="1" outlineLevel="1" x14ac:dyDescent="0.3">
      <c r="B77" s="37">
        <v>44398</v>
      </c>
      <c r="C77" s="38" t="s">
        <v>22</v>
      </c>
      <c r="D77" s="39">
        <v>186</v>
      </c>
      <c r="E77" s="40">
        <v>135</v>
      </c>
      <c r="F77" s="39">
        <v>51</v>
      </c>
      <c r="G77" s="39">
        <v>336</v>
      </c>
      <c r="H77" s="39">
        <v>264</v>
      </c>
      <c r="I77" s="41">
        <v>72</v>
      </c>
      <c r="J77" s="42"/>
      <c r="K77" s="43"/>
      <c r="L77" s="26"/>
      <c r="M77" s="13"/>
    </row>
    <row r="78" spans="2:13" ht="17.850000000000001" customHeight="1" outlineLevel="1" x14ac:dyDescent="0.3">
      <c r="B78" s="37">
        <v>44399</v>
      </c>
      <c r="C78" s="38" t="s">
        <v>23</v>
      </c>
      <c r="D78" s="39">
        <v>185</v>
      </c>
      <c r="E78" s="40">
        <v>133</v>
      </c>
      <c r="F78" s="39">
        <v>52</v>
      </c>
      <c r="G78" s="39">
        <v>333</v>
      </c>
      <c r="H78" s="39">
        <v>254</v>
      </c>
      <c r="I78" s="41">
        <v>79</v>
      </c>
      <c r="J78" s="42"/>
      <c r="K78" s="43"/>
      <c r="L78" s="26"/>
      <c r="M78" s="13"/>
    </row>
    <row r="79" spans="2:13" ht="17.850000000000001" customHeight="1" outlineLevel="1" x14ac:dyDescent="0.3">
      <c r="B79" s="44">
        <v>44400</v>
      </c>
      <c r="C79" s="45" t="s">
        <v>17</v>
      </c>
      <c r="D79" s="46">
        <v>193</v>
      </c>
      <c r="E79" s="47">
        <v>140</v>
      </c>
      <c r="F79" s="46">
        <f>52+1</f>
        <v>53</v>
      </c>
      <c r="G79" s="46">
        <v>407</v>
      </c>
      <c r="H79" s="46">
        <v>308</v>
      </c>
      <c r="I79" s="48">
        <v>98</v>
      </c>
      <c r="J79" s="49"/>
      <c r="K79" s="43"/>
      <c r="L79" s="26"/>
      <c r="M79" s="13"/>
    </row>
    <row r="80" spans="2:13" ht="17.850000000000001" customHeight="1" outlineLevel="1" x14ac:dyDescent="0.3">
      <c r="B80" s="44">
        <v>44401</v>
      </c>
      <c r="C80" s="45" t="s">
        <v>24</v>
      </c>
      <c r="D80" s="46">
        <v>74</v>
      </c>
      <c r="E80" s="47">
        <v>30</v>
      </c>
      <c r="F80" s="46">
        <v>44</v>
      </c>
      <c r="G80" s="46">
        <v>141</v>
      </c>
      <c r="H80" s="46">
        <v>49</v>
      </c>
      <c r="I80" s="48">
        <v>92</v>
      </c>
      <c r="J80" s="49"/>
      <c r="K80" s="43"/>
      <c r="L80" s="26"/>
      <c r="M80" s="13"/>
    </row>
    <row r="81" spans="2:13" ht="17.850000000000001" customHeight="1" outlineLevel="1" x14ac:dyDescent="0.3">
      <c r="B81" s="44">
        <v>44402</v>
      </c>
      <c r="C81" s="45" t="s">
        <v>25</v>
      </c>
      <c r="D81" s="46">
        <v>62</v>
      </c>
      <c r="E81" s="47">
        <v>26</v>
      </c>
      <c r="F81" s="46">
        <v>36</v>
      </c>
      <c r="G81" s="46">
        <v>97</v>
      </c>
      <c r="H81" s="46">
        <v>41</v>
      </c>
      <c r="I81" s="48">
        <v>56</v>
      </c>
      <c r="J81" s="49"/>
      <c r="K81" s="43"/>
      <c r="L81" s="26"/>
      <c r="M81" s="13"/>
    </row>
    <row r="82" spans="2:13" ht="17.850000000000001" customHeight="1" outlineLevel="1" x14ac:dyDescent="0.3">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x14ac:dyDescent="0.3">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x14ac:dyDescent="0.3">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x14ac:dyDescent="0.3">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x14ac:dyDescent="0.3">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x14ac:dyDescent="0.3">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x14ac:dyDescent="0.3">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x14ac:dyDescent="0.3">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x14ac:dyDescent="0.3">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x14ac:dyDescent="0.3">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x14ac:dyDescent="0.3">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x14ac:dyDescent="0.3">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x14ac:dyDescent="0.3">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x14ac:dyDescent="0.3">
      <c r="B95" s="37">
        <v>44416</v>
      </c>
      <c r="C95" s="38" t="s">
        <v>25</v>
      </c>
      <c r="D95" s="39">
        <v>35</v>
      </c>
      <c r="E95" s="40">
        <v>13</v>
      </c>
      <c r="F95" s="39">
        <v>22</v>
      </c>
      <c r="G95" s="39">
        <v>66</v>
      </c>
      <c r="H95" s="39">
        <v>35</v>
      </c>
      <c r="I95" s="41">
        <v>31</v>
      </c>
      <c r="J95" s="42"/>
      <c r="K95" s="53"/>
      <c r="L95" s="19"/>
      <c r="M95" s="54"/>
    </row>
    <row r="96" spans="2:13" ht="17.850000000000001" customHeight="1" outlineLevel="1" x14ac:dyDescent="0.3">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x14ac:dyDescent="0.3">
      <c r="B97" s="37">
        <v>44418</v>
      </c>
      <c r="C97" s="38" t="s">
        <v>21</v>
      </c>
      <c r="D97" s="39">
        <v>161</v>
      </c>
      <c r="E97" s="40">
        <v>128</v>
      </c>
      <c r="F97" s="39">
        <v>33</v>
      </c>
      <c r="G97" s="39">
        <v>263</v>
      </c>
      <c r="H97" s="39">
        <v>219</v>
      </c>
      <c r="I97" s="41">
        <v>44</v>
      </c>
      <c r="J97" s="42"/>
      <c r="K97" s="53"/>
      <c r="L97" s="19"/>
      <c r="M97" s="54"/>
    </row>
    <row r="98" spans="2:13" ht="17.850000000000001" customHeight="1" outlineLevel="1" x14ac:dyDescent="0.3">
      <c r="B98" s="37">
        <v>44419</v>
      </c>
      <c r="C98" s="38" t="s">
        <v>22</v>
      </c>
      <c r="D98" s="39">
        <v>172</v>
      </c>
      <c r="E98" s="40">
        <v>134</v>
      </c>
      <c r="F98" s="39">
        <v>38</v>
      </c>
      <c r="G98" s="39">
        <v>317</v>
      </c>
      <c r="H98" s="39">
        <v>256</v>
      </c>
      <c r="I98" s="41">
        <v>61</v>
      </c>
      <c r="J98" s="42"/>
      <c r="K98" s="43"/>
      <c r="L98" s="26"/>
      <c r="M98" s="13"/>
    </row>
    <row r="99" spans="2:13" ht="17.850000000000001" customHeight="1" outlineLevel="1" x14ac:dyDescent="0.3">
      <c r="B99" s="37">
        <v>44420</v>
      </c>
      <c r="C99" s="38" t="s">
        <v>23</v>
      </c>
      <c r="D99" s="55">
        <v>368</v>
      </c>
      <c r="E99" s="56">
        <v>244</v>
      </c>
      <c r="F99" s="55">
        <v>124</v>
      </c>
      <c r="G99" s="55">
        <v>606</v>
      </c>
      <c r="H99" s="55">
        <v>447</v>
      </c>
      <c r="I99" s="57">
        <v>159</v>
      </c>
      <c r="J99" s="58"/>
      <c r="K99" s="43"/>
      <c r="L99" s="26"/>
      <c r="M99" s="13"/>
    </row>
    <row r="100" spans="2:13" ht="17.850000000000001" customHeight="1" outlineLevel="1" x14ac:dyDescent="0.3">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x14ac:dyDescent="0.3">
      <c r="B101" s="37">
        <v>44422</v>
      </c>
      <c r="C101" s="38" t="s">
        <v>24</v>
      </c>
      <c r="D101" s="55">
        <v>57</v>
      </c>
      <c r="E101" s="56">
        <v>33</v>
      </c>
      <c r="F101" s="55">
        <v>24</v>
      </c>
      <c r="G101" s="55">
        <v>88</v>
      </c>
      <c r="H101" s="55">
        <v>57</v>
      </c>
      <c r="I101" s="57">
        <v>31</v>
      </c>
      <c r="J101" s="58"/>
      <c r="K101" s="43"/>
      <c r="L101" s="26"/>
      <c r="M101" s="13"/>
    </row>
    <row r="102" spans="2:13" ht="17.850000000000001" customHeight="1" outlineLevel="1" x14ac:dyDescent="0.3">
      <c r="B102" s="37">
        <v>44423</v>
      </c>
      <c r="C102" s="38" t="s">
        <v>25</v>
      </c>
      <c r="D102" s="55">
        <v>47</v>
      </c>
      <c r="E102" s="56">
        <v>20</v>
      </c>
      <c r="F102" s="55">
        <v>27</v>
      </c>
      <c r="G102" s="55">
        <v>45</v>
      </c>
      <c r="H102" s="55">
        <v>15</v>
      </c>
      <c r="I102" s="57">
        <v>30</v>
      </c>
      <c r="J102" s="58"/>
      <c r="K102" s="43"/>
      <c r="L102" s="26"/>
      <c r="M102" s="13"/>
    </row>
    <row r="103" spans="2:13" ht="17.850000000000001" customHeight="1" outlineLevel="1" x14ac:dyDescent="0.3">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x14ac:dyDescent="0.3">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x14ac:dyDescent="0.3">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x14ac:dyDescent="0.3">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x14ac:dyDescent="0.3">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x14ac:dyDescent="0.3">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x14ac:dyDescent="0.3">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x14ac:dyDescent="0.3">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x14ac:dyDescent="0.3">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x14ac:dyDescent="0.3">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x14ac:dyDescent="0.3">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x14ac:dyDescent="0.3">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x14ac:dyDescent="0.3">
      <c r="B115" s="37">
        <v>44436</v>
      </c>
      <c r="C115" s="38" t="s">
        <v>24</v>
      </c>
      <c r="D115" s="55">
        <v>48</v>
      </c>
      <c r="E115" s="56">
        <v>27</v>
      </c>
      <c r="F115" s="55">
        <v>21</v>
      </c>
      <c r="G115" s="55">
        <v>50</v>
      </c>
      <c r="H115" s="55">
        <v>19</v>
      </c>
      <c r="I115" s="57">
        <v>31</v>
      </c>
      <c r="J115" s="58"/>
      <c r="K115" s="43"/>
      <c r="L115" s="26"/>
      <c r="M115" s="13"/>
    </row>
    <row r="116" spans="2:13" ht="17.850000000000001" customHeight="1" outlineLevel="1" x14ac:dyDescent="0.3">
      <c r="B116" s="37">
        <v>44437</v>
      </c>
      <c r="C116" s="38" t="s">
        <v>25</v>
      </c>
      <c r="D116" s="55">
        <v>53</v>
      </c>
      <c r="E116" s="56">
        <v>28</v>
      </c>
      <c r="F116" s="55">
        <v>25</v>
      </c>
      <c r="G116" s="55">
        <v>64</v>
      </c>
      <c r="H116" s="55">
        <v>36</v>
      </c>
      <c r="I116" s="57">
        <v>28</v>
      </c>
      <c r="J116" s="58"/>
      <c r="K116" s="43"/>
      <c r="L116" s="26"/>
      <c r="M116" s="13"/>
    </row>
    <row r="117" spans="2:13" ht="17.850000000000001" customHeight="1" outlineLevel="1" x14ac:dyDescent="0.3">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x14ac:dyDescent="0.3">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x14ac:dyDescent="0.3">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x14ac:dyDescent="0.3">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x14ac:dyDescent="0.3">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x14ac:dyDescent="0.3">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x14ac:dyDescent="0.3">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x14ac:dyDescent="0.3">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x14ac:dyDescent="0.3">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x14ac:dyDescent="0.3">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x14ac:dyDescent="0.3">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x14ac:dyDescent="0.3">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x14ac:dyDescent="0.3">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x14ac:dyDescent="0.3">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x14ac:dyDescent="0.3">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x14ac:dyDescent="0.3">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x14ac:dyDescent="0.3">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x14ac:dyDescent="0.3">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x14ac:dyDescent="0.3">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x14ac:dyDescent="0.3">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x14ac:dyDescent="0.3">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x14ac:dyDescent="0.3">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x14ac:dyDescent="0.3">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x14ac:dyDescent="0.3">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x14ac:dyDescent="0.3">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x14ac:dyDescent="0.3">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x14ac:dyDescent="0.3">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x14ac:dyDescent="0.3">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x14ac:dyDescent="0.3">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x14ac:dyDescent="0.3">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x14ac:dyDescent="0.3">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x14ac:dyDescent="0.3">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x14ac:dyDescent="0.3">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x14ac:dyDescent="0.3">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x14ac:dyDescent="0.3">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x14ac:dyDescent="0.3">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x14ac:dyDescent="0.3">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x14ac:dyDescent="0.3">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x14ac:dyDescent="0.3">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x14ac:dyDescent="0.3">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x14ac:dyDescent="0.3">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x14ac:dyDescent="0.3">
      <c r="B158" s="37">
        <v>44479</v>
      </c>
      <c r="C158" s="38" t="s">
        <v>25</v>
      </c>
      <c r="D158" s="55">
        <v>61</v>
      </c>
      <c r="E158" s="56">
        <v>28</v>
      </c>
      <c r="F158" s="55">
        <v>33</v>
      </c>
      <c r="G158" s="55">
        <v>88</v>
      </c>
      <c r="H158" s="55">
        <v>48</v>
      </c>
      <c r="I158" s="57">
        <v>40</v>
      </c>
      <c r="J158" s="58"/>
      <c r="K158" s="43"/>
      <c r="L158" s="26"/>
      <c r="M158" s="13"/>
    </row>
    <row r="159" spans="2:13" ht="17.850000000000001" customHeight="1" outlineLevel="1" x14ac:dyDescent="0.3">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x14ac:dyDescent="0.3">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x14ac:dyDescent="0.3">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x14ac:dyDescent="0.3">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x14ac:dyDescent="0.3">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x14ac:dyDescent="0.3">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x14ac:dyDescent="0.3">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x14ac:dyDescent="0.3">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x14ac:dyDescent="0.3">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x14ac:dyDescent="0.3">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x14ac:dyDescent="0.3">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x14ac:dyDescent="0.3">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x14ac:dyDescent="0.3">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x14ac:dyDescent="0.3">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x14ac:dyDescent="0.3">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x14ac:dyDescent="0.3">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x14ac:dyDescent="0.3">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x14ac:dyDescent="0.3">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x14ac:dyDescent="0.3">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x14ac:dyDescent="0.3">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x14ac:dyDescent="0.3">
      <c r="B179" s="37">
        <v>44500</v>
      </c>
      <c r="C179" s="38" t="s">
        <v>25</v>
      </c>
      <c r="D179" s="55">
        <v>99</v>
      </c>
      <c r="E179" s="56">
        <v>44</v>
      </c>
      <c r="F179" s="55">
        <v>55</v>
      </c>
      <c r="G179" s="55">
        <v>164</v>
      </c>
      <c r="H179" s="55">
        <v>96</v>
      </c>
      <c r="I179" s="57">
        <v>68</v>
      </c>
      <c r="J179" s="58"/>
      <c r="K179" s="43"/>
      <c r="L179" s="26"/>
      <c r="M179" s="13"/>
    </row>
    <row r="180" spans="2:13" ht="17.850000000000001" customHeight="1" outlineLevel="1" x14ac:dyDescent="0.3">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x14ac:dyDescent="0.3">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x14ac:dyDescent="0.3">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x14ac:dyDescent="0.3">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x14ac:dyDescent="0.3">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x14ac:dyDescent="0.3">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x14ac:dyDescent="0.3">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x14ac:dyDescent="0.3">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x14ac:dyDescent="0.3">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x14ac:dyDescent="0.3">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x14ac:dyDescent="0.3">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x14ac:dyDescent="0.3">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x14ac:dyDescent="0.3">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x14ac:dyDescent="0.3">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x14ac:dyDescent="0.3">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x14ac:dyDescent="0.3">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x14ac:dyDescent="0.3">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x14ac:dyDescent="0.3">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x14ac:dyDescent="0.3">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x14ac:dyDescent="0.3">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x14ac:dyDescent="0.3">
      <c r="B200" s="37">
        <v>44521</v>
      </c>
      <c r="C200" s="38" t="s">
        <v>25</v>
      </c>
      <c r="D200" s="55">
        <v>69</v>
      </c>
      <c r="E200" s="56">
        <v>44</v>
      </c>
      <c r="F200" s="55">
        <v>25</v>
      </c>
      <c r="G200" s="55">
        <v>126</v>
      </c>
      <c r="H200" s="55">
        <v>93</v>
      </c>
      <c r="I200" s="57">
        <v>33</v>
      </c>
      <c r="J200" s="58"/>
      <c r="K200" s="53"/>
      <c r="L200" s="19"/>
      <c r="M200" s="54"/>
    </row>
    <row r="201" spans="2:13" ht="17.850000000000001" customHeight="1" outlineLevel="1" x14ac:dyDescent="0.3">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x14ac:dyDescent="0.3">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x14ac:dyDescent="0.3">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x14ac:dyDescent="0.3">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x14ac:dyDescent="0.3">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x14ac:dyDescent="0.3">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x14ac:dyDescent="0.3">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x14ac:dyDescent="0.3">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x14ac:dyDescent="0.3">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x14ac:dyDescent="0.3">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x14ac:dyDescent="0.3">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x14ac:dyDescent="0.3">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x14ac:dyDescent="0.3">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x14ac:dyDescent="0.3">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x14ac:dyDescent="0.3">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x14ac:dyDescent="0.3">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x14ac:dyDescent="0.3">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x14ac:dyDescent="0.3">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x14ac:dyDescent="0.3">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x14ac:dyDescent="0.3">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x14ac:dyDescent="0.3">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x14ac:dyDescent="0.3">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x14ac:dyDescent="0.3">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x14ac:dyDescent="0.3">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x14ac:dyDescent="0.3">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x14ac:dyDescent="0.3">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x14ac:dyDescent="0.3">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x14ac:dyDescent="0.3">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x14ac:dyDescent="0.3">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x14ac:dyDescent="0.3">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x14ac:dyDescent="0.3">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x14ac:dyDescent="0.3">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x14ac:dyDescent="0.3">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x14ac:dyDescent="0.3">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x14ac:dyDescent="0.3">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x14ac:dyDescent="0.3">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x14ac:dyDescent="0.3">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x14ac:dyDescent="0.3">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x14ac:dyDescent="0.3">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x14ac:dyDescent="0.3">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x14ac:dyDescent="0.3">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x14ac:dyDescent="0.3">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x14ac:dyDescent="0.3">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x14ac:dyDescent="0.3">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x14ac:dyDescent="0.3">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x14ac:dyDescent="0.3">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x14ac:dyDescent="0.3">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x14ac:dyDescent="0.3">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x14ac:dyDescent="0.3">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x14ac:dyDescent="0.3">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x14ac:dyDescent="0.3">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x14ac:dyDescent="0.3">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x14ac:dyDescent="0.3">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x14ac:dyDescent="0.3">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x14ac:dyDescent="0.3">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x14ac:dyDescent="0.3">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x14ac:dyDescent="0.3">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x14ac:dyDescent="0.3">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x14ac:dyDescent="0.3">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x14ac:dyDescent="0.3">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x14ac:dyDescent="0.3">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x14ac:dyDescent="0.3">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x14ac:dyDescent="0.3">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x14ac:dyDescent="0.3">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x14ac:dyDescent="0.3">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x14ac:dyDescent="0.3">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x14ac:dyDescent="0.3">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x14ac:dyDescent="0.3">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x14ac:dyDescent="0.3">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x14ac:dyDescent="0.3">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x14ac:dyDescent="0.3">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x14ac:dyDescent="0.3">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x14ac:dyDescent="0.3">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x14ac:dyDescent="0.3">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x14ac:dyDescent="0.3">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x14ac:dyDescent="0.3">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x14ac:dyDescent="0.3">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x14ac:dyDescent="0.3">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x14ac:dyDescent="0.3">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x14ac:dyDescent="0.3">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x14ac:dyDescent="0.3">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x14ac:dyDescent="0.3">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x14ac:dyDescent="0.3">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x14ac:dyDescent="0.3">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x14ac:dyDescent="0.3">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x14ac:dyDescent="0.3">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x14ac:dyDescent="0.3">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x14ac:dyDescent="0.3">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x14ac:dyDescent="0.3">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x14ac:dyDescent="0.3">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x14ac:dyDescent="0.3">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x14ac:dyDescent="0.3">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x14ac:dyDescent="0.3">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x14ac:dyDescent="0.3">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x14ac:dyDescent="0.3">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x14ac:dyDescent="0.3">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x14ac:dyDescent="0.3">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x14ac:dyDescent="0.3">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x14ac:dyDescent="0.3">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x14ac:dyDescent="0.3">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x14ac:dyDescent="0.3">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x14ac:dyDescent="0.3">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x14ac:dyDescent="0.3">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x14ac:dyDescent="0.3">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x14ac:dyDescent="0.3">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x14ac:dyDescent="0.3">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x14ac:dyDescent="0.3">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x14ac:dyDescent="0.3">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x14ac:dyDescent="0.3">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x14ac:dyDescent="0.3">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x14ac:dyDescent="0.3">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x14ac:dyDescent="0.3">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x14ac:dyDescent="0.3">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x14ac:dyDescent="0.3">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x14ac:dyDescent="0.3">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x14ac:dyDescent="0.3">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x14ac:dyDescent="0.3">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x14ac:dyDescent="0.3">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x14ac:dyDescent="0.3">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x14ac:dyDescent="0.3">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x14ac:dyDescent="0.3">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x14ac:dyDescent="0.3">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x14ac:dyDescent="0.3">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x14ac:dyDescent="0.3">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x14ac:dyDescent="0.3">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x14ac:dyDescent="0.3">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x14ac:dyDescent="0.3">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x14ac:dyDescent="0.3">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x14ac:dyDescent="0.3">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x14ac:dyDescent="0.3">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x14ac:dyDescent="0.3">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x14ac:dyDescent="0.3">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x14ac:dyDescent="0.3">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x14ac:dyDescent="0.3">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x14ac:dyDescent="0.3">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x14ac:dyDescent="0.3">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x14ac:dyDescent="0.3">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x14ac:dyDescent="0.3">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x14ac:dyDescent="0.3">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x14ac:dyDescent="0.3">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x14ac:dyDescent="0.3">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x14ac:dyDescent="0.3">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x14ac:dyDescent="0.3">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x14ac:dyDescent="0.3">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x14ac:dyDescent="0.3">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x14ac:dyDescent="0.3">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x14ac:dyDescent="0.3">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x14ac:dyDescent="0.3">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x14ac:dyDescent="0.3">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x14ac:dyDescent="0.3">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x14ac:dyDescent="0.3">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x14ac:dyDescent="0.3">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x14ac:dyDescent="0.3">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x14ac:dyDescent="0.3">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x14ac:dyDescent="0.3">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x14ac:dyDescent="0.3">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x14ac:dyDescent="0.3">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x14ac:dyDescent="0.3">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x14ac:dyDescent="0.3">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x14ac:dyDescent="0.3">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x14ac:dyDescent="0.3">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x14ac:dyDescent="0.3">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x14ac:dyDescent="0.3">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x14ac:dyDescent="0.3">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x14ac:dyDescent="0.3">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x14ac:dyDescent="0.3">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x14ac:dyDescent="0.3">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x14ac:dyDescent="0.3">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x14ac:dyDescent="0.3">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x14ac:dyDescent="0.3">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x14ac:dyDescent="0.3">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x14ac:dyDescent="0.3">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x14ac:dyDescent="0.3">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x14ac:dyDescent="0.3">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x14ac:dyDescent="0.3">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x14ac:dyDescent="0.3">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x14ac:dyDescent="0.3">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x14ac:dyDescent="0.3">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x14ac:dyDescent="0.3">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x14ac:dyDescent="0.3">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x14ac:dyDescent="0.3">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x14ac:dyDescent="0.3">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x14ac:dyDescent="0.3">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x14ac:dyDescent="0.3">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x14ac:dyDescent="0.3">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x14ac:dyDescent="0.3">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x14ac:dyDescent="0.3">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x14ac:dyDescent="0.3">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x14ac:dyDescent="0.3">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x14ac:dyDescent="0.3">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x14ac:dyDescent="0.3">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x14ac:dyDescent="0.3">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x14ac:dyDescent="0.3">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x14ac:dyDescent="0.3">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x14ac:dyDescent="0.3">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x14ac:dyDescent="0.3">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x14ac:dyDescent="0.3">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x14ac:dyDescent="0.3">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x14ac:dyDescent="0.3">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x14ac:dyDescent="0.3">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x14ac:dyDescent="0.3">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x14ac:dyDescent="0.3">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x14ac:dyDescent="0.3">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x14ac:dyDescent="0.3">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x14ac:dyDescent="0.3">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x14ac:dyDescent="0.3">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x14ac:dyDescent="0.3">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x14ac:dyDescent="0.3">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x14ac:dyDescent="0.3">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x14ac:dyDescent="0.3">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x14ac:dyDescent="0.3">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x14ac:dyDescent="0.3">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x14ac:dyDescent="0.3">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x14ac:dyDescent="0.3">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x14ac:dyDescent="0.3">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x14ac:dyDescent="0.3">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x14ac:dyDescent="0.3">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x14ac:dyDescent="0.3">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x14ac:dyDescent="0.3">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x14ac:dyDescent="0.3">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x14ac:dyDescent="0.3">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x14ac:dyDescent="0.3">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x14ac:dyDescent="0.3">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x14ac:dyDescent="0.3">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x14ac:dyDescent="0.3">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x14ac:dyDescent="0.3">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x14ac:dyDescent="0.3">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x14ac:dyDescent="0.3">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x14ac:dyDescent="0.3">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x14ac:dyDescent="0.3">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x14ac:dyDescent="0.3">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x14ac:dyDescent="0.3">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x14ac:dyDescent="0.3">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x14ac:dyDescent="0.3">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x14ac:dyDescent="0.3">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x14ac:dyDescent="0.3">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x14ac:dyDescent="0.3">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x14ac:dyDescent="0.3">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x14ac:dyDescent="0.3">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x14ac:dyDescent="0.3">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x14ac:dyDescent="0.3">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x14ac:dyDescent="0.3">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x14ac:dyDescent="0.3">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x14ac:dyDescent="0.3">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x14ac:dyDescent="0.3">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x14ac:dyDescent="0.3">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x14ac:dyDescent="0.3">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x14ac:dyDescent="0.3">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x14ac:dyDescent="0.3">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x14ac:dyDescent="0.3">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x14ac:dyDescent="0.3">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x14ac:dyDescent="0.3">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x14ac:dyDescent="0.3">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x14ac:dyDescent="0.3">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x14ac:dyDescent="0.3">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x14ac:dyDescent="0.3">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x14ac:dyDescent="0.3">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x14ac:dyDescent="0.3">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x14ac:dyDescent="0.3">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x14ac:dyDescent="0.3">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x14ac:dyDescent="0.3">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x14ac:dyDescent="0.3">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x14ac:dyDescent="0.3">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x14ac:dyDescent="0.3">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x14ac:dyDescent="0.3">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x14ac:dyDescent="0.3">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x14ac:dyDescent="0.3">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x14ac:dyDescent="0.3">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x14ac:dyDescent="0.3">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x14ac:dyDescent="0.3">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x14ac:dyDescent="0.3">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x14ac:dyDescent="0.3">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x14ac:dyDescent="0.3">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x14ac:dyDescent="0.3">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x14ac:dyDescent="0.3">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x14ac:dyDescent="0.3">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x14ac:dyDescent="0.3">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x14ac:dyDescent="0.3">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x14ac:dyDescent="0.3">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x14ac:dyDescent="0.3">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x14ac:dyDescent="0.3">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x14ac:dyDescent="0.3">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x14ac:dyDescent="0.3">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x14ac:dyDescent="0.3">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x14ac:dyDescent="0.3">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x14ac:dyDescent="0.3">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x14ac:dyDescent="0.3">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x14ac:dyDescent="0.3">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x14ac:dyDescent="0.3">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x14ac:dyDescent="0.3">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x14ac:dyDescent="0.3">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x14ac:dyDescent="0.3">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x14ac:dyDescent="0.3">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x14ac:dyDescent="0.3">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x14ac:dyDescent="0.3">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x14ac:dyDescent="0.3">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x14ac:dyDescent="0.3">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x14ac:dyDescent="0.3">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x14ac:dyDescent="0.3">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x14ac:dyDescent="0.3">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x14ac:dyDescent="0.3">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x14ac:dyDescent="0.3">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x14ac:dyDescent="0.3">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x14ac:dyDescent="0.3">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x14ac:dyDescent="0.3">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x14ac:dyDescent="0.3">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x14ac:dyDescent="0.3">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x14ac:dyDescent="0.3">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x14ac:dyDescent="0.3">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x14ac:dyDescent="0.3">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x14ac:dyDescent="0.3">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x14ac:dyDescent="0.3">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x14ac:dyDescent="0.3">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x14ac:dyDescent="0.3">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x14ac:dyDescent="0.3">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x14ac:dyDescent="0.3">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x14ac:dyDescent="0.3">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x14ac:dyDescent="0.3">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x14ac:dyDescent="0.3">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x14ac:dyDescent="0.3">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x14ac:dyDescent="0.3">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x14ac:dyDescent="0.3">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x14ac:dyDescent="0.3">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x14ac:dyDescent="0.3">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x14ac:dyDescent="0.3">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x14ac:dyDescent="0.3">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x14ac:dyDescent="0.3">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x14ac:dyDescent="0.3">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x14ac:dyDescent="0.3">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x14ac:dyDescent="0.3">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x14ac:dyDescent="0.3">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x14ac:dyDescent="0.3">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x14ac:dyDescent="0.3">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x14ac:dyDescent="0.3">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x14ac:dyDescent="0.3">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x14ac:dyDescent="0.3">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x14ac:dyDescent="0.3">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x14ac:dyDescent="0.3">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x14ac:dyDescent="0.3">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x14ac:dyDescent="0.3">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x14ac:dyDescent="0.3">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x14ac:dyDescent="0.3">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x14ac:dyDescent="0.3">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x14ac:dyDescent="0.3">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x14ac:dyDescent="0.3">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x14ac:dyDescent="0.3">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x14ac:dyDescent="0.3">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x14ac:dyDescent="0.3">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x14ac:dyDescent="0.3">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x14ac:dyDescent="0.3">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x14ac:dyDescent="0.3">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x14ac:dyDescent="0.3">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x14ac:dyDescent="0.3">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x14ac:dyDescent="0.3">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x14ac:dyDescent="0.3">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x14ac:dyDescent="0.3">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x14ac:dyDescent="0.3">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x14ac:dyDescent="0.3">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x14ac:dyDescent="0.3">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x14ac:dyDescent="0.3">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x14ac:dyDescent="0.3">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x14ac:dyDescent="0.3">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x14ac:dyDescent="0.3">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x14ac:dyDescent="0.3">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x14ac:dyDescent="0.3">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x14ac:dyDescent="0.3">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x14ac:dyDescent="0.3">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x14ac:dyDescent="0.3">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x14ac:dyDescent="0.3">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x14ac:dyDescent="0.3">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x14ac:dyDescent="0.3">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x14ac:dyDescent="0.3">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x14ac:dyDescent="0.3">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x14ac:dyDescent="0.3">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x14ac:dyDescent="0.3">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x14ac:dyDescent="0.3">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x14ac:dyDescent="0.3">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x14ac:dyDescent="0.3">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x14ac:dyDescent="0.3">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x14ac:dyDescent="0.3">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x14ac:dyDescent="0.3">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x14ac:dyDescent="0.3">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x14ac:dyDescent="0.3">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x14ac:dyDescent="0.3">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x14ac:dyDescent="0.3">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x14ac:dyDescent="0.3">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x14ac:dyDescent="0.3">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x14ac:dyDescent="0.3">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x14ac:dyDescent="0.3">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x14ac:dyDescent="0.3">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x14ac:dyDescent="0.3">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x14ac:dyDescent="0.3">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x14ac:dyDescent="0.3">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x14ac:dyDescent="0.3">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x14ac:dyDescent="0.3">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x14ac:dyDescent="0.3">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x14ac:dyDescent="0.3">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x14ac:dyDescent="0.3">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x14ac:dyDescent="0.3">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x14ac:dyDescent="0.3">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x14ac:dyDescent="0.3">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x14ac:dyDescent="0.3">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x14ac:dyDescent="0.3">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x14ac:dyDescent="0.3">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x14ac:dyDescent="0.3">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x14ac:dyDescent="0.3">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x14ac:dyDescent="0.3">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x14ac:dyDescent="0.3">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x14ac:dyDescent="0.3">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x14ac:dyDescent="0.3">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x14ac:dyDescent="0.3">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x14ac:dyDescent="0.3">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x14ac:dyDescent="0.3">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x14ac:dyDescent="0.3">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x14ac:dyDescent="0.3">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x14ac:dyDescent="0.3">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x14ac:dyDescent="0.3">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x14ac:dyDescent="0.3">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x14ac:dyDescent="0.3">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x14ac:dyDescent="0.3">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x14ac:dyDescent="0.3">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x14ac:dyDescent="0.3">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x14ac:dyDescent="0.3">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x14ac:dyDescent="0.3">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x14ac:dyDescent="0.3">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x14ac:dyDescent="0.3">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x14ac:dyDescent="0.3">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x14ac:dyDescent="0.3">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x14ac:dyDescent="0.3">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x14ac:dyDescent="0.3">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x14ac:dyDescent="0.3">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x14ac:dyDescent="0.3">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x14ac:dyDescent="0.3">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x14ac:dyDescent="0.3">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x14ac:dyDescent="0.3">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x14ac:dyDescent="0.3">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x14ac:dyDescent="0.3">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x14ac:dyDescent="0.3">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x14ac:dyDescent="0.3">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x14ac:dyDescent="0.3">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x14ac:dyDescent="0.3">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x14ac:dyDescent="0.3">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x14ac:dyDescent="0.3">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x14ac:dyDescent="0.3">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x14ac:dyDescent="0.3">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x14ac:dyDescent="0.3">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x14ac:dyDescent="0.3">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x14ac:dyDescent="0.3">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x14ac:dyDescent="0.3">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x14ac:dyDescent="0.3">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x14ac:dyDescent="0.3">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x14ac:dyDescent="0.3">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x14ac:dyDescent="0.3">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x14ac:dyDescent="0.3">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x14ac:dyDescent="0.3">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x14ac:dyDescent="0.3">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x14ac:dyDescent="0.3">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x14ac:dyDescent="0.3">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x14ac:dyDescent="0.3">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x14ac:dyDescent="0.3">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x14ac:dyDescent="0.3">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x14ac:dyDescent="0.3">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x14ac:dyDescent="0.3">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x14ac:dyDescent="0.3">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x14ac:dyDescent="0.3">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x14ac:dyDescent="0.3">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x14ac:dyDescent="0.3">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x14ac:dyDescent="0.3">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x14ac:dyDescent="0.3">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x14ac:dyDescent="0.3">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x14ac:dyDescent="0.3">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x14ac:dyDescent="0.3">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x14ac:dyDescent="0.3">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x14ac:dyDescent="0.3">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x14ac:dyDescent="0.3">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x14ac:dyDescent="0.3">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x14ac:dyDescent="0.3">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x14ac:dyDescent="0.3">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x14ac:dyDescent="0.3">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x14ac:dyDescent="0.3">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x14ac:dyDescent="0.3">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x14ac:dyDescent="0.3">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x14ac:dyDescent="0.3">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x14ac:dyDescent="0.3">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x14ac:dyDescent="0.3">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x14ac:dyDescent="0.3">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x14ac:dyDescent="0.3">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x14ac:dyDescent="0.3">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x14ac:dyDescent="0.3">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x14ac:dyDescent="0.3">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x14ac:dyDescent="0.3">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x14ac:dyDescent="0.3">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x14ac:dyDescent="0.3">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x14ac:dyDescent="0.3">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x14ac:dyDescent="0.3">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x14ac:dyDescent="0.3">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x14ac:dyDescent="0.3">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x14ac:dyDescent="0.3">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x14ac:dyDescent="0.3">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x14ac:dyDescent="0.3">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x14ac:dyDescent="0.3">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x14ac:dyDescent="0.3">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x14ac:dyDescent="0.3">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x14ac:dyDescent="0.3">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x14ac:dyDescent="0.3">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x14ac:dyDescent="0.3">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x14ac:dyDescent="0.3">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x14ac:dyDescent="0.3">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x14ac:dyDescent="0.3">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x14ac:dyDescent="0.3">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x14ac:dyDescent="0.3">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x14ac:dyDescent="0.3">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x14ac:dyDescent="0.3">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x14ac:dyDescent="0.3">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x14ac:dyDescent="0.3">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x14ac:dyDescent="0.3">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x14ac:dyDescent="0.3">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x14ac:dyDescent="0.3">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x14ac:dyDescent="0.3">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x14ac:dyDescent="0.3">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x14ac:dyDescent="0.3">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x14ac:dyDescent="0.3">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x14ac:dyDescent="0.3">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x14ac:dyDescent="0.3">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x14ac:dyDescent="0.3">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x14ac:dyDescent="0.3">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x14ac:dyDescent="0.3">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x14ac:dyDescent="0.3">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x14ac:dyDescent="0.3">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x14ac:dyDescent="0.3">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x14ac:dyDescent="0.3">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x14ac:dyDescent="0.3">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x14ac:dyDescent="0.3">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x14ac:dyDescent="0.3">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x14ac:dyDescent="0.3">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x14ac:dyDescent="0.3">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x14ac:dyDescent="0.3">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x14ac:dyDescent="0.3">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x14ac:dyDescent="0.3">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x14ac:dyDescent="0.3">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x14ac:dyDescent="0.3">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x14ac:dyDescent="0.3">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x14ac:dyDescent="0.3">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x14ac:dyDescent="0.3">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x14ac:dyDescent="0.3">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x14ac:dyDescent="0.3">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x14ac:dyDescent="0.3">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x14ac:dyDescent="0.3">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x14ac:dyDescent="0.3">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x14ac:dyDescent="0.3">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x14ac:dyDescent="0.3">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x14ac:dyDescent="0.3">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x14ac:dyDescent="0.3">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x14ac:dyDescent="0.3">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x14ac:dyDescent="0.3">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x14ac:dyDescent="0.3">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x14ac:dyDescent="0.3">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x14ac:dyDescent="0.3">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x14ac:dyDescent="0.3">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x14ac:dyDescent="0.3">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x14ac:dyDescent="0.3">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x14ac:dyDescent="0.3">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x14ac:dyDescent="0.3">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x14ac:dyDescent="0.3">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x14ac:dyDescent="0.3">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x14ac:dyDescent="0.3">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x14ac:dyDescent="0.3">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x14ac:dyDescent="0.3">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x14ac:dyDescent="0.3">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x14ac:dyDescent="0.3">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x14ac:dyDescent="0.3">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x14ac:dyDescent="0.3">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x14ac:dyDescent="0.3">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x14ac:dyDescent="0.3">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x14ac:dyDescent="0.3">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x14ac:dyDescent="0.3">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x14ac:dyDescent="0.3">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x14ac:dyDescent="0.3">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x14ac:dyDescent="0.3">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x14ac:dyDescent="0.3">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x14ac:dyDescent="0.3">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x14ac:dyDescent="0.3">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x14ac:dyDescent="0.3">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x14ac:dyDescent="0.3">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x14ac:dyDescent="0.3">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x14ac:dyDescent="0.3">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x14ac:dyDescent="0.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x14ac:dyDescent="0.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x14ac:dyDescent="0.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x14ac:dyDescent="0.3">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x14ac:dyDescent="0.3">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x14ac:dyDescent="0.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x14ac:dyDescent="0.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x14ac:dyDescent="0.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x14ac:dyDescent="0.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x14ac:dyDescent="0.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x14ac:dyDescent="0.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x14ac:dyDescent="0.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x14ac:dyDescent="0.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x14ac:dyDescent="0.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x14ac:dyDescent="0.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x14ac:dyDescent="0.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x14ac:dyDescent="0.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x14ac:dyDescent="0.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x14ac:dyDescent="0.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x14ac:dyDescent="0.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x14ac:dyDescent="0.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x14ac:dyDescent="0.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x14ac:dyDescent="0.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x14ac:dyDescent="0.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x14ac:dyDescent="0.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x14ac:dyDescent="0.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x14ac:dyDescent="0.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x14ac:dyDescent="0.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x14ac:dyDescent="0.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x14ac:dyDescent="0.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x14ac:dyDescent="0.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x14ac:dyDescent="0.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x14ac:dyDescent="0.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x14ac:dyDescent="0.3">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x14ac:dyDescent="0.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x14ac:dyDescent="0.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x14ac:dyDescent="0.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x14ac:dyDescent="0.3">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x14ac:dyDescent="0.3">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x14ac:dyDescent="0.3">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x14ac:dyDescent="0.3">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x14ac:dyDescent="0.3">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x14ac:dyDescent="0.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x14ac:dyDescent="0.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x14ac:dyDescent="0.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x14ac:dyDescent="0.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x14ac:dyDescent="0.3">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x14ac:dyDescent="0.3">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x14ac:dyDescent="0.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x14ac:dyDescent="0.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x14ac:dyDescent="0.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x14ac:dyDescent="0.3">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x14ac:dyDescent="0.3">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x14ac:dyDescent="0.3">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x14ac:dyDescent="0.3">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x14ac:dyDescent="0.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x14ac:dyDescent="0.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x14ac:dyDescent="0.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x14ac:dyDescent="0.3">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x14ac:dyDescent="0.3">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x14ac:dyDescent="0.3">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x14ac:dyDescent="0.3">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x14ac:dyDescent="0.3">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x14ac:dyDescent="0.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x14ac:dyDescent="0.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x14ac:dyDescent="0.3">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x14ac:dyDescent="0.3">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x14ac:dyDescent="0.3">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x14ac:dyDescent="0.3">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x14ac:dyDescent="0.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x14ac:dyDescent="0.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x14ac:dyDescent="0.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x14ac:dyDescent="0.3">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x14ac:dyDescent="0.3">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x14ac:dyDescent="0.3">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x14ac:dyDescent="0.3">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x14ac:dyDescent="0.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x14ac:dyDescent="0.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x14ac:dyDescent="0.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x14ac:dyDescent="0.3">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x14ac:dyDescent="0.3">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x14ac:dyDescent="0.3">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x14ac:dyDescent="0.3">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x14ac:dyDescent="0.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x14ac:dyDescent="0.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x14ac:dyDescent="0.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x14ac:dyDescent="0.3">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x14ac:dyDescent="0.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x14ac:dyDescent="0.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x14ac:dyDescent="0.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x14ac:dyDescent="0.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x14ac:dyDescent="0.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x14ac:dyDescent="0.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x14ac:dyDescent="0.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x14ac:dyDescent="0.3">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x14ac:dyDescent="0.3">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x14ac:dyDescent="0.3">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x14ac:dyDescent="0.3">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x14ac:dyDescent="0.3">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x14ac:dyDescent="0.3">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x14ac:dyDescent="0.3">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x14ac:dyDescent="0.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x14ac:dyDescent="0.3">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x14ac:dyDescent="0.3">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x14ac:dyDescent="0.3">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x14ac:dyDescent="0.3">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x14ac:dyDescent="0.3">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x14ac:dyDescent="0.3">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x14ac:dyDescent="0.3">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x14ac:dyDescent="0.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x14ac:dyDescent="0.3">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x14ac:dyDescent="0.3">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x14ac:dyDescent="0.3">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x14ac:dyDescent="0.3">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x14ac:dyDescent="0.3">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x14ac:dyDescent="0.3">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x14ac:dyDescent="0.3">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x14ac:dyDescent="0.3">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x14ac:dyDescent="0.3">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x14ac:dyDescent="0.3">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x14ac:dyDescent="0.3">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x14ac:dyDescent="0.3">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x14ac:dyDescent="0.3">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x14ac:dyDescent="0.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x14ac:dyDescent="0.3">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x14ac:dyDescent="0.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x14ac:dyDescent="0.3">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x14ac:dyDescent="0.3">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x14ac:dyDescent="0.3">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x14ac:dyDescent="0.3">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x14ac:dyDescent="0.3">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x14ac:dyDescent="0.3">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x14ac:dyDescent="0.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x14ac:dyDescent="0.3">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x14ac:dyDescent="0.3">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x14ac:dyDescent="0.3">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x14ac:dyDescent="0.3">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x14ac:dyDescent="0.3">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x14ac:dyDescent="0.3">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x14ac:dyDescent="0.3">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x14ac:dyDescent="0.3">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x14ac:dyDescent="0.3">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x14ac:dyDescent="0.3">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x14ac:dyDescent="0.3">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x14ac:dyDescent="0.3">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x14ac:dyDescent="0.3">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x14ac:dyDescent="0.3">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x14ac:dyDescent="0.3">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x14ac:dyDescent="0.3">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x14ac:dyDescent="0.3">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x14ac:dyDescent="0.3">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x14ac:dyDescent="0.3">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x14ac:dyDescent="0.3">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x14ac:dyDescent="0.3">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x14ac:dyDescent="0.3">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x14ac:dyDescent="0.3">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x14ac:dyDescent="0.3">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x14ac:dyDescent="0.3">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x14ac:dyDescent="0.3">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x14ac:dyDescent="0.3">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x14ac:dyDescent="0.3">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x14ac:dyDescent="0.3">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x14ac:dyDescent="0.3">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x14ac:dyDescent="0.3">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x14ac:dyDescent="0.3">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x14ac:dyDescent="0.3">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x14ac:dyDescent="0.3">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x14ac:dyDescent="0.3">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x14ac:dyDescent="0.3">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x14ac:dyDescent="0.3">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x14ac:dyDescent="0.3">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x14ac:dyDescent="0.3">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x14ac:dyDescent="0.3">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x14ac:dyDescent="0.3">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x14ac:dyDescent="0.3">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x14ac:dyDescent="0.3">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x14ac:dyDescent="0.3">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x14ac:dyDescent="0.3">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x14ac:dyDescent="0.3">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x14ac:dyDescent="0.3">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x14ac:dyDescent="0.3">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x14ac:dyDescent="0.3">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x14ac:dyDescent="0.3">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x14ac:dyDescent="0.3">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L5:L6"/>
    <mergeCell ref="B7:C7"/>
    <mergeCell ref="B10:C10"/>
    <mergeCell ref="B11:C11"/>
    <mergeCell ref="B9:C9"/>
    <mergeCell ref="B8:C8"/>
    <mergeCell ref="B2:K3"/>
    <mergeCell ref="B5:C6"/>
    <mergeCell ref="D5:K5"/>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2024-08-19T00:42:58Z</dcterms:modified>
</cp:coreProperties>
</file>