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Sheet1!$C$12:$C$14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Sheet1!$C$12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Sheet1!$F$11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20000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3" i="1" l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2" i="1"/>
  <c r="E2" i="1" s="1"/>
  <c r="F2" i="1" s="1"/>
  <c r="C4" i="1"/>
  <c r="C5" i="1" s="1"/>
  <c r="C6" i="1" s="1"/>
  <c r="C7" i="1" s="1"/>
  <c r="C8" i="1" s="1"/>
  <c r="C9" i="1" s="1"/>
  <c r="C3" i="1"/>
  <c r="C2" i="1"/>
  <c r="G6" i="1" l="1"/>
  <c r="G7" i="1"/>
  <c r="G8" i="1"/>
  <c r="G9" i="1"/>
  <c r="G2" i="1"/>
  <c r="G3" i="1"/>
  <c r="G4" i="1"/>
  <c r="G5" i="1"/>
  <c r="F11" i="1"/>
</calcChain>
</file>

<file path=xl/sharedStrings.xml><?xml version="1.0" encoding="utf-8"?>
<sst xmlns="http://schemas.openxmlformats.org/spreadsheetml/2006/main" count="12" uniqueCount="12">
  <si>
    <t>신규 판매량</t>
  </si>
  <si>
    <t>분기</t>
    <phoneticPr fontId="1" type="noConversion"/>
  </si>
  <si>
    <t>판매량 누계</t>
    <phoneticPr fontId="1" type="noConversion"/>
  </si>
  <si>
    <t>예측값</t>
    <phoneticPr fontId="1" type="noConversion"/>
  </si>
  <si>
    <t>잔차</t>
    <phoneticPr fontId="1" type="noConversion"/>
  </si>
  <si>
    <t>잔차 제곱</t>
    <phoneticPr fontId="1" type="noConversion"/>
  </si>
  <si>
    <t>모수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</si>
  <si>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</si>
  <si>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</si>
  <si>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</si>
  <si>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MSE</t>
    <phoneticPr fontId="1" type="noConversion"/>
  </si>
  <si>
    <t>예측값2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</si>
</sst>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신규 판매량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150</c:v>
                </c:pt>
                <c:pt idx="1">
                  <c:v>210</c:v>
                </c:pt>
                <c:pt idx="2">
                  <c:v>256</c:v>
                </c:pt>
                <c:pt idx="3">
                  <c:v>325</c:v>
                </c:pt>
                <c:pt idx="4">
                  <c:v>468</c:v>
                </c:pt>
                <c:pt idx="5">
                  <c:v>678</c:v>
                </c:pt>
                <c:pt idx="6">
                  <c:v>892</c:v>
                </c:pt>
                <c:pt idx="7">
                  <c:v>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예측값2</c:v>
                </c:pt>
              </c:strCache>
            </c:strRef>
          </c:tx>
          <c:marker>
            <c:symbol val="none"/>
          </c:marker>
          <c:val>
            <c:numRef>
              <c:f>Sheet1!$G$2:$G$9</c:f>
              <c:numCache>
                <c:formatCode>#,##0</c:formatCode>
                <c:ptCount val="8"/>
                <c:pt idx="0">
                  <c:v>293.60118233468302</c:v>
                </c:pt>
                <c:pt idx="1">
                  <c:v>142.60962727752349</c:v>
                </c:pt>
                <c:pt idx="2">
                  <c:v>209.60868857266337</c:v>
                </c:pt>
                <c:pt idx="3">
                  <c:v>305.4327856199061</c:v>
                </c:pt>
                <c:pt idx="4">
                  <c:v>439.50367802681626</c:v>
                </c:pt>
                <c:pt idx="5">
                  <c:v>621.11911587077384</c:v>
                </c:pt>
                <c:pt idx="6">
                  <c:v>855.76828500630518</c:v>
                </c:pt>
                <c:pt idx="7">
                  <c:v>1138.7040546530948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02720"/>
        <c:axId val="278753280"/>
      </c:lineChart>
      <c:catAx>
        <c:axId val="2783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753280"/>
        <c:crosses val="autoZero"/>
        <c:auto val="1"/>
        <c:lblAlgn val="ctr"/>
        <c:lblOffset val="100"/>
        <c:noMultiLvlLbl val="0"/>
      </c:catAx>
      <c:valAx>
        <c:axId val="2787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3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12</xdr:row>
      <xdr:rowOff>57150</xdr:rowOff>
    </xdr:from>
    <xdr:to>
      <xdr:col>11</xdr:col>
      <xdr:colOff>447675</xdr:colOff>
      <xdr:row>25</xdr:row>
      <xdr:rowOff>76200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8" sqref="E18"/>
    </sheetView>
  </sheetViews>
  <sheetFormatPr defaultRowHeight="16.5" x14ac:dyDescent="0.3"/>
  <cols>
    <col min="2" max="2" width="12" customWidth="1"/>
    <col min="3" max="3" width="11.625" bestFit="1" customWidth="1"/>
    <col min="4" max="4" width="7.125" customWidth="1"/>
    <col min="5" max="5" width="9.625" bestFit="1" customWidth="1"/>
    <col min="6" max="6" width="13.125" bestFit="1" customWidth="1"/>
  </cols>
  <sheetData>
    <row r="1" spans="1:7" x14ac:dyDescent="0.3">
      <c r="A1" s="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3">
      <c r="A2">
        <v>1</v>
      </c>
      <c r="B2">
        <v>150</v>
      </c>
      <c r="C2">
        <f>B2</f>
        <v>150</v>
      </c>
      <c r="D2" s="2">
        <f>$C$12/(1+$C$13*EXP(-$C$14*A2))</f>
        <v>293.60118233468302</v>
      </c>
      <c r="E2" s="2">
        <f>C2-D2</f>
        <v>-143.60118233468302</v>
      </c>
      <c r="F2" s="2">
        <f>E2^2</f>
        <v>20621.299567918879</v>
      </c>
      <c r="G2" s="2">
        <f>D2</f>
        <v>293.60118233468302</v>
      </c>
    </row>
    <row r="3" spans="1:7" x14ac:dyDescent="0.3">
      <c r="A3">
        <v>2</v>
      </c>
      <c r="B3">
        <v>210</v>
      </c>
      <c r="C3">
        <f>B3+C2</f>
        <v>360</v>
      </c>
      <c r="D3" s="2">
        <f t="shared" ref="D3:D9" si="0">$C$12/(1+$C$13*EXP(-$C$14*A3))</f>
        <v>436.2108096122065</v>
      </c>
      <c r="E3" s="2">
        <f t="shared" ref="E3:E9" si="1">C3-D3</f>
        <v>-76.210809612206504</v>
      </c>
      <c r="F3" s="2">
        <f t="shared" ref="F3:F9" si="2">E3^2</f>
        <v>5808.0875017479875</v>
      </c>
      <c r="G3" s="2">
        <f>D3-D2</f>
        <v>142.60962727752349</v>
      </c>
    </row>
    <row r="4" spans="1:7" x14ac:dyDescent="0.3">
      <c r="A4">
        <v>3</v>
      </c>
      <c r="B4">
        <v>256</v>
      </c>
      <c r="C4">
        <f t="shared" ref="C4:C9" si="3">B4+C3</f>
        <v>616</v>
      </c>
      <c r="D4" s="2">
        <f t="shared" si="0"/>
        <v>645.81949818486987</v>
      </c>
      <c r="E4" s="2">
        <f t="shared" si="1"/>
        <v>-29.819498184869872</v>
      </c>
      <c r="F4" s="2">
        <f t="shared" si="2"/>
        <v>889.20247199745756</v>
      </c>
      <c r="G4" s="2">
        <f t="shared" ref="G4:G9" si="4">D4-D3</f>
        <v>209.60868857266337</v>
      </c>
    </row>
    <row r="5" spans="1:7" x14ac:dyDescent="0.3">
      <c r="A5">
        <v>4</v>
      </c>
      <c r="B5">
        <v>325</v>
      </c>
      <c r="C5">
        <f t="shared" si="3"/>
        <v>941</v>
      </c>
      <c r="D5" s="2">
        <f t="shared" si="0"/>
        <v>951.25228380477597</v>
      </c>
      <c r="E5" s="2">
        <f t="shared" si="1"/>
        <v>-10.252283804775971</v>
      </c>
      <c r="F5" s="2">
        <f t="shared" si="2"/>
        <v>105.10932321367166</v>
      </c>
      <c r="G5" s="2">
        <f t="shared" si="4"/>
        <v>305.4327856199061</v>
      </c>
    </row>
    <row r="6" spans="1:7" x14ac:dyDescent="0.3">
      <c r="A6">
        <v>5</v>
      </c>
      <c r="B6">
        <v>468</v>
      </c>
      <c r="C6">
        <f t="shared" si="3"/>
        <v>1409</v>
      </c>
      <c r="D6" s="2">
        <f t="shared" si="0"/>
        <v>1390.7559618315922</v>
      </c>
      <c r="E6" s="2">
        <f t="shared" si="1"/>
        <v>18.244038168407769</v>
      </c>
      <c r="F6" s="2">
        <f t="shared" si="2"/>
        <v>332.84492869031953</v>
      </c>
      <c r="G6" s="2">
        <f t="shared" si="4"/>
        <v>439.50367802681626</v>
      </c>
    </row>
    <row r="7" spans="1:7" x14ac:dyDescent="0.3">
      <c r="A7">
        <v>6</v>
      </c>
      <c r="B7">
        <v>678</v>
      </c>
      <c r="C7">
        <f t="shared" si="3"/>
        <v>2087</v>
      </c>
      <c r="D7" s="2">
        <f t="shared" si="0"/>
        <v>2011.8750777023661</v>
      </c>
      <c r="E7" s="2">
        <f t="shared" si="1"/>
        <v>75.12492229763393</v>
      </c>
      <c r="F7" s="2">
        <f t="shared" si="2"/>
        <v>5643.7539502255358</v>
      </c>
      <c r="G7" s="2">
        <f t="shared" si="4"/>
        <v>621.11911587077384</v>
      </c>
    </row>
    <row r="8" spans="1:7" x14ac:dyDescent="0.3">
      <c r="A8">
        <v>7</v>
      </c>
      <c r="B8">
        <v>892</v>
      </c>
      <c r="C8">
        <f t="shared" si="3"/>
        <v>2979</v>
      </c>
      <c r="D8" s="2">
        <f t="shared" si="0"/>
        <v>2867.6433627086712</v>
      </c>
      <c r="E8" s="2">
        <f t="shared" si="1"/>
        <v>111.35663729132875</v>
      </c>
      <c r="F8" s="2">
        <f t="shared" si="2"/>
        <v>12400.300668832549</v>
      </c>
      <c r="G8" s="2">
        <f t="shared" si="4"/>
        <v>855.76828500630518</v>
      </c>
    </row>
    <row r="9" spans="1:7" x14ac:dyDescent="0.3">
      <c r="A9">
        <v>8</v>
      </c>
      <c r="B9">
        <v>924</v>
      </c>
      <c r="C9">
        <f t="shared" si="3"/>
        <v>3903</v>
      </c>
      <c r="D9" s="2">
        <f t="shared" si="0"/>
        <v>4006.347417361766</v>
      </c>
      <c r="E9" s="2">
        <f t="shared" si="1"/>
        <v>-103.34741736176602</v>
      </c>
      <c r="F9" s="2">
        <f t="shared" si="2"/>
        <v>10680.688675347057</v>
      </c>
      <c r="G9" s="2">
        <f t="shared" si="4"/>
        <v>1138.7040546530948</v>
      </c>
    </row>
    <row r="10" spans="1:7" x14ac:dyDescent="0.3">
      <c r="F10" s="2" t="s">
        <v>10</v>
      </c>
    </row>
    <row r="11" spans="1:7" x14ac:dyDescent="0.3">
      <c r="F11" s="2">
        <f>AVERAGE(F2:F9)</f>
        <v>7060.1608859966818</v>
      </c>
    </row>
    <row r="12" spans="1:7" x14ac:dyDescent="0.3">
      <c r="A12" t="s">
        <v>6</v>
      </c>
      <c r="B12" s="1" t="s">
        <v>7</v>
      </c>
      <c r="C12">
        <v>20000</v>
      </c>
    </row>
    <row r="13" spans="1:7" x14ac:dyDescent="0.3">
      <c r="B13" s="1" t="s">
        <v>8</v>
      </c>
      <c r="C13">
        <v>100.44825217698845</v>
      </c>
    </row>
    <row r="14" spans="1:7" x14ac:dyDescent="0.3">
      <c r="B14" s="1" t="s">
        <v>9</v>
      </c>
      <c r="C14">
        <v>0.40316633987168399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2018-08-18T05:39:28Z</dcterms:modified>
</cp:coreProperties>
</file>