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상환스케줄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" l="1"/>
  <c r="N30" i="1"/>
  <c r="L30" i="1"/>
  <c r="L32" i="1" s="1"/>
  <c r="N31" i="1"/>
  <c r="L31" i="1"/>
  <c r="M32" i="1"/>
  <c r="K45" i="2" l="1"/>
  <c r="K44" i="2"/>
  <c r="K43" i="2"/>
  <c r="K33" i="2"/>
  <c r="K31" i="2"/>
  <c r="H31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" i="2"/>
  <c r="K4" i="2"/>
  <c r="K3" i="2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" i="2"/>
  <c r="J5" i="2" s="1"/>
  <c r="J6" i="2" s="1"/>
  <c r="J7" i="2" s="1"/>
  <c r="J8" i="2" s="1"/>
  <c r="J9" i="2" s="1"/>
  <c r="J10" i="2" s="1"/>
  <c r="J3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 s="1"/>
  <c r="L5" i="2"/>
  <c r="L6" i="2"/>
  <c r="L7" i="2"/>
  <c r="L8" i="2"/>
  <c r="L9" i="2"/>
  <c r="L10" i="2"/>
  <c r="L11" i="2"/>
  <c r="L12" i="2"/>
  <c r="M3" i="2"/>
  <c r="L4" i="2"/>
  <c r="L3" i="2"/>
  <c r="L445" i="2" l="1"/>
  <c r="N3" i="2"/>
  <c r="M4" i="2" s="1"/>
  <c r="N4" i="2" s="1"/>
  <c r="P17" i="1"/>
  <c r="P18" i="1"/>
  <c r="P4" i="1"/>
  <c r="P5" i="1"/>
  <c r="P19" i="1"/>
  <c r="P24" i="1"/>
  <c r="C13" i="1"/>
  <c r="C12" i="1"/>
  <c r="C10" i="1" s="1"/>
  <c r="C16" i="1" s="1"/>
  <c r="C5" i="1"/>
  <c r="C33" i="1"/>
  <c r="C8" i="1" s="1"/>
  <c r="C31" i="1"/>
  <c r="C6" i="1"/>
  <c r="C25" i="1"/>
  <c r="K5" i="2" l="1"/>
  <c r="M5" i="2" s="1"/>
  <c r="N5" i="2" s="1"/>
  <c r="L446" i="2"/>
  <c r="P3" i="1"/>
  <c r="P7" i="1" s="1"/>
  <c r="P6" i="1"/>
  <c r="C34" i="1"/>
  <c r="C9" i="1"/>
  <c r="C4" i="1"/>
  <c r="C15" i="1"/>
  <c r="C14" i="1" s="1"/>
  <c r="K6" i="2" l="1"/>
  <c r="M6" i="2" s="1"/>
  <c r="N6" i="2" s="1"/>
  <c r="K7" i="2" s="1"/>
  <c r="M7" i="2" s="1"/>
  <c r="N7" i="2" s="1"/>
  <c r="K8" i="2" s="1"/>
  <c r="M8" i="2" s="1"/>
  <c r="N8" i="2" s="1"/>
  <c r="K9" i="2" s="1"/>
  <c r="L447" i="2"/>
  <c r="L448" i="2" l="1"/>
  <c r="M9" i="2"/>
  <c r="N9" i="2" s="1"/>
  <c r="K10" i="2" s="1"/>
  <c r="L449" i="2" l="1"/>
  <c r="M10" i="2"/>
  <c r="N10" i="2" s="1"/>
  <c r="K11" i="2" s="1"/>
  <c r="L450" i="2" l="1"/>
  <c r="M11" i="2"/>
  <c r="N11" i="2" s="1"/>
  <c r="K12" i="2" s="1"/>
  <c r="L451" i="2" l="1"/>
  <c r="M12" i="2"/>
  <c r="N12" i="2" s="1"/>
  <c r="K13" i="2" s="1"/>
  <c r="M13" i="2" l="1"/>
  <c r="N13" i="2" s="1"/>
  <c r="K14" i="2" s="1"/>
  <c r="L452" i="2"/>
  <c r="M14" i="2" l="1"/>
  <c r="N14" i="2" s="1"/>
  <c r="L453" i="2"/>
  <c r="K15" i="2" l="1"/>
  <c r="M15" i="2" s="1"/>
  <c r="N15" i="2" s="1"/>
  <c r="L454" i="2"/>
  <c r="K16" i="2" l="1"/>
  <c r="M16" i="2" s="1"/>
  <c r="N16" i="2" s="1"/>
  <c r="L455" i="2"/>
  <c r="K17" i="2" l="1"/>
  <c r="M17" i="2" s="1"/>
  <c r="N17" i="2" s="1"/>
  <c r="L456" i="2"/>
  <c r="K18" i="2" l="1"/>
  <c r="M18" i="2" s="1"/>
  <c r="N18" i="2" s="1"/>
  <c r="L457" i="2"/>
  <c r="K19" i="2" l="1"/>
  <c r="M19" i="2" s="1"/>
  <c r="N19" i="2" s="1"/>
  <c r="L458" i="2"/>
  <c r="K20" i="2" l="1"/>
  <c r="M20" i="2" s="1"/>
  <c r="N20" i="2" s="1"/>
  <c r="L459" i="2"/>
  <c r="K21" i="2" l="1"/>
  <c r="M21" i="2" s="1"/>
  <c r="N21" i="2" s="1"/>
  <c r="L460" i="2"/>
  <c r="K22" i="2" l="1"/>
  <c r="M22" i="2" s="1"/>
  <c r="N22" i="2" s="1"/>
  <c r="K23" i="2" s="1"/>
  <c r="M23" i="2" s="1"/>
  <c r="N23" i="2" s="1"/>
  <c r="K24" i="2" s="1"/>
  <c r="M24" i="2" s="1"/>
  <c r="N24" i="2" s="1"/>
  <c r="K25" i="2" s="1"/>
  <c r="M25" i="2" s="1"/>
  <c r="N25" i="2" s="1"/>
  <c r="K26" i="2" s="1"/>
  <c r="M26" i="2" s="1"/>
  <c r="N26" i="2" s="1"/>
  <c r="K27" i="2" s="1"/>
  <c r="M27" i="2" s="1"/>
  <c r="N27" i="2" s="1"/>
  <c r="K28" i="2" s="1"/>
  <c r="M28" i="2" s="1"/>
  <c r="N28" i="2" s="1"/>
  <c r="K29" i="2" s="1"/>
  <c r="M29" i="2" s="1"/>
  <c r="N29" i="2" s="1"/>
  <c r="K30" i="2" s="1"/>
  <c r="M30" i="2" s="1"/>
  <c r="N30" i="2" s="1"/>
  <c r="L461" i="2"/>
  <c r="M31" i="2" l="1"/>
  <c r="N31" i="2" s="1"/>
  <c r="L462" i="2"/>
  <c r="K32" i="2" l="1"/>
  <c r="H32" i="2" s="1"/>
  <c r="L463" i="2"/>
  <c r="M32" i="2" l="1"/>
  <c r="N32" i="2" s="1"/>
  <c r="H33" i="2" s="1"/>
  <c r="L464" i="2"/>
  <c r="M33" i="2" l="1"/>
  <c r="N33" i="2" s="1"/>
  <c r="K34" i="2" s="1"/>
  <c r="L465" i="2"/>
  <c r="M34" i="2" l="1"/>
  <c r="N34" i="2" s="1"/>
  <c r="K35" i="2" s="1"/>
  <c r="L466" i="2"/>
  <c r="M35" i="2" l="1"/>
  <c r="N35" i="2" s="1"/>
  <c r="K36" i="2" s="1"/>
  <c r="H34" i="2"/>
  <c r="L467" i="2"/>
  <c r="M36" i="2" l="1"/>
  <c r="N36" i="2" s="1"/>
  <c r="K37" i="2" s="1"/>
  <c r="H35" i="2"/>
  <c r="L468" i="2"/>
  <c r="M37" i="2" l="1"/>
  <c r="N37" i="2" s="1"/>
  <c r="K38" i="2" s="1"/>
  <c r="H36" i="2"/>
  <c r="L469" i="2"/>
  <c r="M38" i="2" l="1"/>
  <c r="N38" i="2" s="1"/>
  <c r="K39" i="2" s="1"/>
  <c r="H37" i="2"/>
  <c r="L470" i="2"/>
  <c r="M39" i="2" l="1"/>
  <c r="N39" i="2" s="1"/>
  <c r="K40" i="2" s="1"/>
  <c r="H38" i="2"/>
  <c r="L471" i="2"/>
  <c r="M40" i="2" l="1"/>
  <c r="N40" i="2" s="1"/>
  <c r="K41" i="2" s="1"/>
  <c r="H39" i="2"/>
  <c r="L472" i="2"/>
  <c r="M41" i="2" l="1"/>
  <c r="N41" i="2" s="1"/>
  <c r="K42" i="2" s="1"/>
  <c r="H40" i="2"/>
  <c r="L473" i="2"/>
  <c r="M42" i="2" l="1"/>
  <c r="N42" i="2" s="1"/>
  <c r="H41" i="2"/>
  <c r="L474" i="2"/>
  <c r="M43" i="2" l="1"/>
  <c r="N43" i="2" s="1"/>
  <c r="H42" i="2"/>
  <c r="L475" i="2"/>
  <c r="H44" i="2" l="1"/>
  <c r="H43" i="2"/>
  <c r="L476" i="2"/>
  <c r="M44" i="2" l="1"/>
  <c r="N44" i="2" s="1"/>
  <c r="L477" i="2"/>
  <c r="M45" i="2" l="1"/>
  <c r="N45" i="2" s="1"/>
  <c r="K46" i="2" s="1"/>
  <c r="L478" i="2"/>
  <c r="M46" i="2" l="1"/>
  <c r="N46" i="2" s="1"/>
  <c r="K47" i="2" s="1"/>
  <c r="H45" i="2"/>
  <c r="L479" i="2"/>
  <c r="M47" i="2" l="1"/>
  <c r="N47" i="2" s="1"/>
  <c r="K48" i="2" s="1"/>
  <c r="H46" i="2"/>
  <c r="L480" i="2"/>
  <c r="M48" i="2" l="1"/>
  <c r="N48" i="2" s="1"/>
  <c r="K49" i="2" s="1"/>
  <c r="H47" i="2"/>
  <c r="L481" i="2"/>
  <c r="M49" i="2" l="1"/>
  <c r="N49" i="2" s="1"/>
  <c r="K50" i="2" s="1"/>
  <c r="H48" i="2"/>
  <c r="L482" i="2"/>
  <c r="M50" i="2" l="1"/>
  <c r="N50" i="2" s="1"/>
  <c r="K51" i="2" s="1"/>
  <c r="H49" i="2"/>
  <c r="M51" i="2" l="1"/>
  <c r="N51" i="2" s="1"/>
  <c r="K52" i="2" s="1"/>
  <c r="H50" i="2"/>
  <c r="M52" i="2" l="1"/>
  <c r="N52" i="2" s="1"/>
  <c r="K53" i="2" s="1"/>
  <c r="H51" i="2"/>
  <c r="M53" i="2" l="1"/>
  <c r="N53" i="2" s="1"/>
  <c r="K54" i="2" s="1"/>
  <c r="H52" i="2"/>
  <c r="M54" i="2" l="1"/>
  <c r="N54" i="2" s="1"/>
  <c r="K55" i="2" s="1"/>
  <c r="H53" i="2"/>
  <c r="M55" i="2" l="1"/>
  <c r="N55" i="2" s="1"/>
  <c r="K56" i="2" s="1"/>
  <c r="H54" i="2"/>
  <c r="M56" i="2" l="1"/>
  <c r="N56" i="2" s="1"/>
  <c r="K57" i="2" s="1"/>
  <c r="H55" i="2"/>
  <c r="M57" i="2" l="1"/>
  <c r="N57" i="2" s="1"/>
  <c r="K58" i="2" s="1"/>
  <c r="H56" i="2"/>
  <c r="M58" i="2" l="1"/>
  <c r="N58" i="2" s="1"/>
  <c r="K59" i="2" s="1"/>
  <c r="H57" i="2"/>
  <c r="M59" i="2" l="1"/>
  <c r="N59" i="2" s="1"/>
  <c r="K60" i="2" s="1"/>
  <c r="H58" i="2"/>
  <c r="M60" i="2" l="1"/>
  <c r="N60" i="2" s="1"/>
  <c r="K61" i="2" s="1"/>
  <c r="H59" i="2"/>
  <c r="M61" i="2" l="1"/>
  <c r="N61" i="2" s="1"/>
  <c r="K62" i="2" s="1"/>
  <c r="H60" i="2"/>
  <c r="M62" i="2" l="1"/>
  <c r="N62" i="2" s="1"/>
  <c r="K63" i="2" s="1"/>
  <c r="H61" i="2"/>
  <c r="M63" i="2" l="1"/>
  <c r="N63" i="2" s="1"/>
  <c r="K64" i="2" s="1"/>
  <c r="H62" i="2"/>
  <c r="M64" i="2" l="1"/>
  <c r="N64" i="2" s="1"/>
  <c r="K65" i="2" s="1"/>
  <c r="H63" i="2"/>
  <c r="M65" i="2" l="1"/>
  <c r="N65" i="2" s="1"/>
  <c r="K66" i="2" s="1"/>
  <c r="H64" i="2"/>
  <c r="M66" i="2" l="1"/>
  <c r="N66" i="2" s="1"/>
  <c r="K67" i="2" s="1"/>
  <c r="H65" i="2"/>
  <c r="M67" i="2" l="1"/>
  <c r="N67" i="2" s="1"/>
  <c r="K68" i="2" s="1"/>
  <c r="H66" i="2"/>
  <c r="M68" i="2" l="1"/>
  <c r="N68" i="2" s="1"/>
  <c r="K69" i="2" s="1"/>
  <c r="H67" i="2"/>
  <c r="M69" i="2" l="1"/>
  <c r="N69" i="2" s="1"/>
  <c r="K70" i="2" s="1"/>
  <c r="H68" i="2"/>
  <c r="M70" i="2" l="1"/>
  <c r="N70" i="2" s="1"/>
  <c r="K71" i="2" s="1"/>
  <c r="H69" i="2"/>
  <c r="M71" i="2" l="1"/>
  <c r="N71" i="2" s="1"/>
  <c r="K72" i="2" s="1"/>
  <c r="H70" i="2"/>
  <c r="M72" i="2" l="1"/>
  <c r="N72" i="2" s="1"/>
  <c r="K73" i="2" s="1"/>
  <c r="H71" i="2"/>
  <c r="M73" i="2" l="1"/>
  <c r="N73" i="2" s="1"/>
  <c r="K74" i="2" s="1"/>
  <c r="H72" i="2"/>
  <c r="M74" i="2" l="1"/>
  <c r="N74" i="2" s="1"/>
  <c r="K75" i="2" s="1"/>
  <c r="H73" i="2"/>
  <c r="M75" i="2" l="1"/>
  <c r="N75" i="2" s="1"/>
  <c r="K76" i="2" s="1"/>
  <c r="H74" i="2"/>
  <c r="M76" i="2" l="1"/>
  <c r="N76" i="2" s="1"/>
  <c r="K77" i="2" s="1"/>
  <c r="H75" i="2"/>
  <c r="M77" i="2" l="1"/>
  <c r="N77" i="2" s="1"/>
  <c r="K78" i="2" s="1"/>
  <c r="H76" i="2"/>
  <c r="M78" i="2" l="1"/>
  <c r="N78" i="2" s="1"/>
  <c r="K79" i="2" s="1"/>
  <c r="H77" i="2"/>
  <c r="M79" i="2" l="1"/>
  <c r="N79" i="2" s="1"/>
  <c r="K80" i="2" s="1"/>
  <c r="H78" i="2"/>
  <c r="M80" i="2" l="1"/>
  <c r="N80" i="2" s="1"/>
  <c r="K81" i="2" s="1"/>
  <c r="H79" i="2"/>
  <c r="M81" i="2" l="1"/>
  <c r="N81" i="2" s="1"/>
  <c r="K82" i="2" s="1"/>
  <c r="H80" i="2"/>
  <c r="M82" i="2" l="1"/>
  <c r="N82" i="2" s="1"/>
  <c r="K83" i="2" s="1"/>
  <c r="H81" i="2"/>
  <c r="M83" i="2" l="1"/>
  <c r="N83" i="2" s="1"/>
  <c r="K84" i="2" s="1"/>
  <c r="H82" i="2"/>
  <c r="M84" i="2" l="1"/>
  <c r="N84" i="2" s="1"/>
  <c r="K85" i="2" s="1"/>
  <c r="H83" i="2"/>
  <c r="M85" i="2" l="1"/>
  <c r="N85" i="2" s="1"/>
  <c r="K86" i="2" s="1"/>
  <c r="H84" i="2"/>
  <c r="M86" i="2" l="1"/>
  <c r="N86" i="2" s="1"/>
  <c r="K87" i="2" s="1"/>
  <c r="H85" i="2"/>
  <c r="M87" i="2" l="1"/>
  <c r="N87" i="2" s="1"/>
  <c r="K88" i="2" s="1"/>
  <c r="H86" i="2"/>
  <c r="M88" i="2" l="1"/>
  <c r="N88" i="2" s="1"/>
  <c r="K89" i="2" s="1"/>
  <c r="H87" i="2"/>
  <c r="M89" i="2" l="1"/>
  <c r="N89" i="2" s="1"/>
  <c r="K90" i="2" s="1"/>
  <c r="H88" i="2"/>
  <c r="M90" i="2" l="1"/>
  <c r="N90" i="2" s="1"/>
  <c r="K91" i="2" s="1"/>
  <c r="H89" i="2"/>
  <c r="M91" i="2" l="1"/>
  <c r="N91" i="2" s="1"/>
  <c r="K92" i="2" s="1"/>
  <c r="H90" i="2"/>
  <c r="H91" i="2" l="1"/>
  <c r="M92" i="2"/>
  <c r="N92" i="2" s="1"/>
  <c r="K93" i="2" s="1"/>
  <c r="M93" i="2" l="1"/>
  <c r="N93" i="2" s="1"/>
  <c r="K94" i="2" s="1"/>
  <c r="H92" i="2"/>
  <c r="M94" i="2" l="1"/>
  <c r="N94" i="2" s="1"/>
  <c r="K95" i="2" s="1"/>
  <c r="H93" i="2"/>
  <c r="M95" i="2" l="1"/>
  <c r="N95" i="2" s="1"/>
  <c r="K96" i="2" s="1"/>
  <c r="H94" i="2"/>
  <c r="M96" i="2" l="1"/>
  <c r="N96" i="2" s="1"/>
  <c r="K97" i="2" s="1"/>
  <c r="H95" i="2"/>
  <c r="M97" i="2" l="1"/>
  <c r="N97" i="2" s="1"/>
  <c r="K98" i="2" s="1"/>
  <c r="H96" i="2"/>
  <c r="M98" i="2" l="1"/>
  <c r="N98" i="2" s="1"/>
  <c r="K99" i="2" s="1"/>
  <c r="H97" i="2"/>
  <c r="M99" i="2" l="1"/>
  <c r="N99" i="2" s="1"/>
  <c r="K100" i="2" s="1"/>
  <c r="H98" i="2"/>
  <c r="M100" i="2" l="1"/>
  <c r="N100" i="2" s="1"/>
  <c r="K101" i="2" s="1"/>
  <c r="H99" i="2"/>
  <c r="M101" i="2" l="1"/>
  <c r="N101" i="2" s="1"/>
  <c r="K102" i="2" s="1"/>
  <c r="H100" i="2"/>
  <c r="M102" i="2" l="1"/>
  <c r="N102" i="2" s="1"/>
  <c r="K103" i="2" s="1"/>
  <c r="H101" i="2"/>
  <c r="M103" i="2" l="1"/>
  <c r="N103" i="2" s="1"/>
  <c r="K104" i="2" s="1"/>
  <c r="H102" i="2"/>
  <c r="M104" i="2" l="1"/>
  <c r="N104" i="2" s="1"/>
  <c r="K105" i="2" s="1"/>
  <c r="H103" i="2"/>
  <c r="M105" i="2" l="1"/>
  <c r="N105" i="2" s="1"/>
  <c r="K106" i="2" s="1"/>
  <c r="H104" i="2"/>
  <c r="M106" i="2" l="1"/>
  <c r="N106" i="2" s="1"/>
  <c r="K107" i="2" s="1"/>
  <c r="H105" i="2"/>
  <c r="M107" i="2" l="1"/>
  <c r="N107" i="2" s="1"/>
  <c r="K108" i="2" s="1"/>
  <c r="H106" i="2"/>
  <c r="M108" i="2" l="1"/>
  <c r="N108" i="2" s="1"/>
  <c r="K109" i="2" s="1"/>
  <c r="H107" i="2"/>
  <c r="M109" i="2" l="1"/>
  <c r="N109" i="2" s="1"/>
  <c r="K110" i="2" s="1"/>
  <c r="H108" i="2"/>
  <c r="M110" i="2" l="1"/>
  <c r="N110" i="2" s="1"/>
  <c r="K111" i="2" s="1"/>
  <c r="H109" i="2"/>
  <c r="H110" i="2" l="1"/>
  <c r="M111" i="2"/>
  <c r="N111" i="2" s="1"/>
  <c r="K112" i="2" s="1"/>
  <c r="M112" i="2" l="1"/>
  <c r="N112" i="2" s="1"/>
  <c r="K113" i="2" s="1"/>
  <c r="H111" i="2"/>
  <c r="M113" i="2" l="1"/>
  <c r="N113" i="2" s="1"/>
  <c r="K114" i="2" s="1"/>
  <c r="H112" i="2"/>
  <c r="M114" i="2" l="1"/>
  <c r="N114" i="2" s="1"/>
  <c r="K115" i="2" s="1"/>
  <c r="H113" i="2"/>
  <c r="M115" i="2" l="1"/>
  <c r="N115" i="2" s="1"/>
  <c r="K116" i="2" s="1"/>
  <c r="H114" i="2"/>
  <c r="M116" i="2" l="1"/>
  <c r="N116" i="2" s="1"/>
  <c r="K117" i="2" s="1"/>
  <c r="H115" i="2"/>
  <c r="M117" i="2" l="1"/>
  <c r="N117" i="2" s="1"/>
  <c r="K118" i="2" s="1"/>
  <c r="H116" i="2"/>
  <c r="M118" i="2" l="1"/>
  <c r="N118" i="2" s="1"/>
  <c r="K119" i="2" s="1"/>
  <c r="H117" i="2"/>
  <c r="M119" i="2" l="1"/>
  <c r="N119" i="2" s="1"/>
  <c r="K120" i="2" s="1"/>
  <c r="H118" i="2"/>
  <c r="M120" i="2" l="1"/>
  <c r="N120" i="2" s="1"/>
  <c r="K121" i="2" s="1"/>
  <c r="H119" i="2"/>
  <c r="M121" i="2" l="1"/>
  <c r="N121" i="2" s="1"/>
  <c r="K122" i="2" s="1"/>
  <c r="H120" i="2"/>
  <c r="M122" i="2" l="1"/>
  <c r="N122" i="2" s="1"/>
  <c r="K123" i="2" s="1"/>
  <c r="H121" i="2"/>
  <c r="H122" i="2" l="1"/>
  <c r="M123" i="2"/>
  <c r="N123" i="2" s="1"/>
  <c r="K124" i="2" s="1"/>
  <c r="M124" i="2" l="1"/>
  <c r="N124" i="2" s="1"/>
  <c r="K125" i="2" s="1"/>
  <c r="H123" i="2"/>
  <c r="M125" i="2" l="1"/>
  <c r="N125" i="2" s="1"/>
  <c r="K126" i="2" s="1"/>
  <c r="H124" i="2"/>
  <c r="H125" i="2" l="1"/>
  <c r="M126" i="2"/>
  <c r="N126" i="2" s="1"/>
  <c r="K127" i="2" s="1"/>
  <c r="M127" i="2" l="1"/>
  <c r="N127" i="2" s="1"/>
  <c r="K128" i="2" s="1"/>
  <c r="H126" i="2"/>
  <c r="M128" i="2" l="1"/>
  <c r="N128" i="2" s="1"/>
  <c r="K129" i="2" s="1"/>
  <c r="H127" i="2"/>
  <c r="M129" i="2" l="1"/>
  <c r="N129" i="2" s="1"/>
  <c r="K130" i="2" s="1"/>
  <c r="H128" i="2"/>
  <c r="M130" i="2" l="1"/>
  <c r="N130" i="2" s="1"/>
  <c r="K131" i="2" s="1"/>
  <c r="H129" i="2"/>
  <c r="M131" i="2" l="1"/>
  <c r="N131" i="2" s="1"/>
  <c r="K132" i="2" s="1"/>
  <c r="H130" i="2"/>
  <c r="M132" i="2" l="1"/>
  <c r="N132" i="2" s="1"/>
  <c r="K133" i="2" s="1"/>
  <c r="H131" i="2"/>
  <c r="M133" i="2" l="1"/>
  <c r="N133" i="2" s="1"/>
  <c r="K134" i="2" s="1"/>
  <c r="H132" i="2"/>
  <c r="M134" i="2" l="1"/>
  <c r="N134" i="2" s="1"/>
  <c r="K135" i="2" s="1"/>
  <c r="H133" i="2"/>
  <c r="M135" i="2" l="1"/>
  <c r="N135" i="2" s="1"/>
  <c r="K136" i="2" s="1"/>
  <c r="H134" i="2"/>
  <c r="M136" i="2" l="1"/>
  <c r="N136" i="2" s="1"/>
  <c r="K137" i="2" s="1"/>
  <c r="H135" i="2"/>
  <c r="M137" i="2" l="1"/>
  <c r="N137" i="2" s="1"/>
  <c r="K138" i="2" s="1"/>
  <c r="H136" i="2"/>
  <c r="M138" i="2" l="1"/>
  <c r="N138" i="2" s="1"/>
  <c r="K139" i="2" s="1"/>
  <c r="H137" i="2"/>
  <c r="M139" i="2" l="1"/>
  <c r="N139" i="2" s="1"/>
  <c r="K140" i="2" s="1"/>
  <c r="H138" i="2"/>
  <c r="M140" i="2" l="1"/>
  <c r="N140" i="2" s="1"/>
  <c r="K141" i="2" s="1"/>
  <c r="H139" i="2"/>
  <c r="M141" i="2" l="1"/>
  <c r="N141" i="2" s="1"/>
  <c r="K142" i="2" s="1"/>
  <c r="H140" i="2"/>
  <c r="M142" i="2" l="1"/>
  <c r="N142" i="2" s="1"/>
  <c r="K143" i="2" s="1"/>
  <c r="H141" i="2"/>
  <c r="M143" i="2" l="1"/>
  <c r="N143" i="2" s="1"/>
  <c r="K144" i="2" s="1"/>
  <c r="H142" i="2"/>
  <c r="M144" i="2" l="1"/>
  <c r="N144" i="2" s="1"/>
  <c r="K145" i="2" s="1"/>
  <c r="H143" i="2"/>
  <c r="M145" i="2" l="1"/>
  <c r="N145" i="2" s="1"/>
  <c r="K146" i="2" s="1"/>
  <c r="H144" i="2"/>
  <c r="M146" i="2" l="1"/>
  <c r="N146" i="2" s="1"/>
  <c r="K147" i="2" s="1"/>
  <c r="H145" i="2"/>
  <c r="M147" i="2" l="1"/>
  <c r="N147" i="2" s="1"/>
  <c r="K148" i="2" s="1"/>
  <c r="H146" i="2"/>
  <c r="M148" i="2" l="1"/>
  <c r="N148" i="2" s="1"/>
  <c r="K149" i="2" s="1"/>
  <c r="H147" i="2"/>
  <c r="M149" i="2" l="1"/>
  <c r="N149" i="2" s="1"/>
  <c r="K150" i="2" s="1"/>
  <c r="H148" i="2"/>
  <c r="M150" i="2" l="1"/>
  <c r="N150" i="2" s="1"/>
  <c r="K151" i="2" s="1"/>
  <c r="H149" i="2"/>
  <c r="M151" i="2" l="1"/>
  <c r="N151" i="2" s="1"/>
  <c r="K152" i="2" s="1"/>
  <c r="H150" i="2"/>
  <c r="M152" i="2" l="1"/>
  <c r="N152" i="2" s="1"/>
  <c r="K153" i="2" s="1"/>
  <c r="H151" i="2"/>
  <c r="M153" i="2" l="1"/>
  <c r="N153" i="2" s="1"/>
  <c r="K154" i="2" s="1"/>
  <c r="H152" i="2"/>
  <c r="M154" i="2" l="1"/>
  <c r="N154" i="2" s="1"/>
  <c r="K155" i="2" s="1"/>
  <c r="H153" i="2"/>
  <c r="M155" i="2" l="1"/>
  <c r="N155" i="2" s="1"/>
  <c r="K156" i="2" s="1"/>
  <c r="H154" i="2"/>
  <c r="M156" i="2" l="1"/>
  <c r="N156" i="2" s="1"/>
  <c r="K157" i="2" s="1"/>
  <c r="H155" i="2"/>
  <c r="M157" i="2" l="1"/>
  <c r="N157" i="2" s="1"/>
  <c r="K158" i="2" s="1"/>
  <c r="H156" i="2"/>
  <c r="M158" i="2" l="1"/>
  <c r="N158" i="2" s="1"/>
  <c r="K159" i="2" s="1"/>
  <c r="H157" i="2"/>
  <c r="M159" i="2" l="1"/>
  <c r="N159" i="2" s="1"/>
  <c r="K160" i="2" s="1"/>
  <c r="H158" i="2"/>
  <c r="M160" i="2" l="1"/>
  <c r="N160" i="2" s="1"/>
  <c r="K161" i="2" s="1"/>
  <c r="H159" i="2"/>
  <c r="M161" i="2" l="1"/>
  <c r="N161" i="2" s="1"/>
  <c r="K162" i="2" s="1"/>
  <c r="H160" i="2"/>
  <c r="M162" i="2" l="1"/>
  <c r="N162" i="2" s="1"/>
  <c r="K163" i="2" s="1"/>
  <c r="H161" i="2"/>
  <c r="M163" i="2" l="1"/>
  <c r="N163" i="2" s="1"/>
  <c r="K164" i="2" s="1"/>
  <c r="H162" i="2"/>
  <c r="H163" i="2" l="1"/>
  <c r="M164" i="2"/>
  <c r="N164" i="2" s="1"/>
  <c r="K165" i="2" s="1"/>
  <c r="M165" i="2" l="1"/>
  <c r="N165" i="2" s="1"/>
  <c r="K166" i="2" s="1"/>
  <c r="H164" i="2"/>
  <c r="M166" i="2" l="1"/>
  <c r="N166" i="2" s="1"/>
  <c r="K167" i="2" s="1"/>
  <c r="H165" i="2"/>
  <c r="M167" i="2" l="1"/>
  <c r="N167" i="2" s="1"/>
  <c r="K168" i="2" s="1"/>
  <c r="H166" i="2"/>
  <c r="M168" i="2" l="1"/>
  <c r="N168" i="2" s="1"/>
  <c r="K169" i="2" s="1"/>
  <c r="H167" i="2"/>
  <c r="M169" i="2" l="1"/>
  <c r="N169" i="2" s="1"/>
  <c r="K170" i="2" s="1"/>
  <c r="H168" i="2"/>
  <c r="M170" i="2" l="1"/>
  <c r="N170" i="2" s="1"/>
  <c r="K171" i="2" s="1"/>
  <c r="H169" i="2"/>
  <c r="M171" i="2" l="1"/>
  <c r="N171" i="2" s="1"/>
  <c r="K172" i="2" s="1"/>
  <c r="H170" i="2"/>
  <c r="M172" i="2" l="1"/>
  <c r="N172" i="2" s="1"/>
  <c r="K173" i="2" s="1"/>
  <c r="H171" i="2"/>
  <c r="M173" i="2" l="1"/>
  <c r="N173" i="2" s="1"/>
  <c r="K174" i="2" s="1"/>
  <c r="H172" i="2"/>
  <c r="M174" i="2" l="1"/>
  <c r="N174" i="2" s="1"/>
  <c r="K175" i="2" s="1"/>
  <c r="H173" i="2"/>
  <c r="M175" i="2" l="1"/>
  <c r="N175" i="2" s="1"/>
  <c r="K176" i="2" s="1"/>
  <c r="H174" i="2"/>
  <c r="M176" i="2" l="1"/>
  <c r="N176" i="2" s="1"/>
  <c r="K177" i="2" s="1"/>
  <c r="H175" i="2"/>
  <c r="M177" i="2" l="1"/>
  <c r="N177" i="2" s="1"/>
  <c r="K178" i="2" s="1"/>
  <c r="H176" i="2"/>
  <c r="M178" i="2" l="1"/>
  <c r="N178" i="2" s="1"/>
  <c r="K179" i="2" s="1"/>
  <c r="H177" i="2"/>
  <c r="M179" i="2" l="1"/>
  <c r="N179" i="2" s="1"/>
  <c r="K180" i="2" s="1"/>
  <c r="H178" i="2"/>
  <c r="M180" i="2" l="1"/>
  <c r="N180" i="2" s="1"/>
  <c r="K181" i="2" s="1"/>
  <c r="H179" i="2"/>
  <c r="M181" i="2" l="1"/>
  <c r="N181" i="2" s="1"/>
  <c r="K182" i="2" s="1"/>
  <c r="H180" i="2"/>
  <c r="M182" i="2" l="1"/>
  <c r="N182" i="2" s="1"/>
  <c r="K183" i="2" s="1"/>
  <c r="H181" i="2"/>
  <c r="M183" i="2" l="1"/>
  <c r="N183" i="2" s="1"/>
  <c r="K184" i="2" s="1"/>
  <c r="H182" i="2"/>
  <c r="M184" i="2" l="1"/>
  <c r="N184" i="2" s="1"/>
  <c r="K185" i="2" s="1"/>
  <c r="H183" i="2"/>
  <c r="M185" i="2" l="1"/>
  <c r="N185" i="2" s="1"/>
  <c r="K186" i="2" s="1"/>
  <c r="H184" i="2"/>
  <c r="M186" i="2" l="1"/>
  <c r="N186" i="2" s="1"/>
  <c r="K187" i="2" s="1"/>
  <c r="H185" i="2"/>
  <c r="M187" i="2" l="1"/>
  <c r="N187" i="2" s="1"/>
  <c r="K188" i="2" s="1"/>
  <c r="H186" i="2"/>
  <c r="M188" i="2" l="1"/>
  <c r="N188" i="2" s="1"/>
  <c r="K189" i="2" s="1"/>
  <c r="H187" i="2"/>
  <c r="M189" i="2" l="1"/>
  <c r="N189" i="2" s="1"/>
  <c r="K190" i="2" s="1"/>
  <c r="H188" i="2"/>
  <c r="M190" i="2" l="1"/>
  <c r="N190" i="2" s="1"/>
  <c r="K191" i="2" s="1"/>
  <c r="H189" i="2"/>
  <c r="M191" i="2" l="1"/>
  <c r="N191" i="2" s="1"/>
  <c r="K192" i="2" s="1"/>
  <c r="H190" i="2"/>
  <c r="M192" i="2" l="1"/>
  <c r="N192" i="2" s="1"/>
  <c r="K193" i="2" s="1"/>
  <c r="H191" i="2"/>
  <c r="M193" i="2" l="1"/>
  <c r="N193" i="2" s="1"/>
  <c r="K194" i="2" s="1"/>
  <c r="H192" i="2"/>
  <c r="M194" i="2" l="1"/>
  <c r="N194" i="2" s="1"/>
  <c r="K195" i="2" s="1"/>
  <c r="H193" i="2"/>
  <c r="M195" i="2" l="1"/>
  <c r="N195" i="2" s="1"/>
  <c r="K196" i="2" s="1"/>
  <c r="H194" i="2"/>
  <c r="M196" i="2" l="1"/>
  <c r="N196" i="2" s="1"/>
  <c r="K197" i="2" s="1"/>
  <c r="H195" i="2"/>
  <c r="M197" i="2" l="1"/>
  <c r="N197" i="2" s="1"/>
  <c r="K198" i="2" s="1"/>
  <c r="H196" i="2"/>
  <c r="M198" i="2" l="1"/>
  <c r="N198" i="2" s="1"/>
  <c r="K199" i="2" s="1"/>
  <c r="H197" i="2"/>
  <c r="M199" i="2" l="1"/>
  <c r="N199" i="2" s="1"/>
  <c r="K200" i="2" s="1"/>
  <c r="H198" i="2"/>
  <c r="M200" i="2" l="1"/>
  <c r="N200" i="2" s="1"/>
  <c r="K201" i="2" s="1"/>
  <c r="H199" i="2"/>
  <c r="M201" i="2" l="1"/>
  <c r="N201" i="2" s="1"/>
  <c r="K202" i="2" s="1"/>
  <c r="H200" i="2"/>
  <c r="M202" i="2" l="1"/>
  <c r="N202" i="2" s="1"/>
  <c r="K203" i="2" s="1"/>
  <c r="H201" i="2"/>
  <c r="M203" i="2" l="1"/>
  <c r="N203" i="2" s="1"/>
  <c r="K204" i="2" s="1"/>
  <c r="H202" i="2"/>
  <c r="M204" i="2" l="1"/>
  <c r="N204" i="2" s="1"/>
  <c r="K205" i="2" s="1"/>
  <c r="H203" i="2"/>
  <c r="M205" i="2" l="1"/>
  <c r="N205" i="2" s="1"/>
  <c r="K206" i="2" s="1"/>
  <c r="H204" i="2"/>
  <c r="M206" i="2" l="1"/>
  <c r="N206" i="2" s="1"/>
  <c r="K207" i="2" s="1"/>
  <c r="H205" i="2"/>
  <c r="M207" i="2" l="1"/>
  <c r="N207" i="2" s="1"/>
  <c r="K208" i="2" s="1"/>
  <c r="H206" i="2"/>
  <c r="M208" i="2" l="1"/>
  <c r="N208" i="2" s="1"/>
  <c r="K209" i="2" s="1"/>
  <c r="H207" i="2"/>
  <c r="M209" i="2" l="1"/>
  <c r="N209" i="2" s="1"/>
  <c r="K210" i="2" s="1"/>
  <c r="H208" i="2"/>
  <c r="H209" i="2" l="1"/>
  <c r="M210" i="2"/>
  <c r="N210" i="2" s="1"/>
  <c r="K211" i="2" s="1"/>
  <c r="M211" i="2" l="1"/>
  <c r="N211" i="2" s="1"/>
  <c r="K212" i="2" s="1"/>
  <c r="H210" i="2"/>
  <c r="M212" i="2" l="1"/>
  <c r="N212" i="2" s="1"/>
  <c r="K213" i="2" s="1"/>
  <c r="H211" i="2"/>
  <c r="M213" i="2" l="1"/>
  <c r="N213" i="2" s="1"/>
  <c r="K214" i="2" s="1"/>
  <c r="H212" i="2"/>
  <c r="M214" i="2" l="1"/>
  <c r="N214" i="2" s="1"/>
  <c r="K215" i="2" s="1"/>
  <c r="H213" i="2"/>
  <c r="M215" i="2" l="1"/>
  <c r="N215" i="2" s="1"/>
  <c r="K216" i="2" s="1"/>
  <c r="H214" i="2"/>
  <c r="M216" i="2" l="1"/>
  <c r="N216" i="2" s="1"/>
  <c r="K217" i="2" s="1"/>
  <c r="H215" i="2"/>
  <c r="M217" i="2" l="1"/>
  <c r="N217" i="2" s="1"/>
  <c r="K218" i="2" s="1"/>
  <c r="H216" i="2"/>
  <c r="M218" i="2" l="1"/>
  <c r="N218" i="2" s="1"/>
  <c r="K219" i="2" s="1"/>
  <c r="H217" i="2"/>
  <c r="M219" i="2" l="1"/>
  <c r="N219" i="2" s="1"/>
  <c r="K220" i="2" s="1"/>
  <c r="H218" i="2"/>
  <c r="M220" i="2" l="1"/>
  <c r="N220" i="2" s="1"/>
  <c r="K221" i="2" s="1"/>
  <c r="H219" i="2"/>
  <c r="M221" i="2" l="1"/>
  <c r="N221" i="2" s="1"/>
  <c r="K222" i="2" s="1"/>
  <c r="H220" i="2"/>
  <c r="M222" i="2" l="1"/>
  <c r="N222" i="2" s="1"/>
  <c r="K223" i="2" s="1"/>
  <c r="H221" i="2"/>
  <c r="M223" i="2" l="1"/>
  <c r="N223" i="2" s="1"/>
  <c r="K224" i="2" s="1"/>
  <c r="H222" i="2"/>
  <c r="M224" i="2" l="1"/>
  <c r="N224" i="2" s="1"/>
  <c r="K225" i="2" s="1"/>
  <c r="H223" i="2"/>
  <c r="M225" i="2" l="1"/>
  <c r="N225" i="2" s="1"/>
  <c r="K226" i="2" s="1"/>
  <c r="H224" i="2"/>
  <c r="M226" i="2" l="1"/>
  <c r="N226" i="2" s="1"/>
  <c r="K227" i="2" s="1"/>
  <c r="H225" i="2"/>
  <c r="M227" i="2" l="1"/>
  <c r="N227" i="2" s="1"/>
  <c r="K228" i="2" s="1"/>
  <c r="H226" i="2"/>
  <c r="M228" i="2" l="1"/>
  <c r="N228" i="2" s="1"/>
  <c r="K229" i="2" s="1"/>
  <c r="H227" i="2"/>
  <c r="M229" i="2" l="1"/>
  <c r="N229" i="2" s="1"/>
  <c r="K230" i="2" s="1"/>
  <c r="H228" i="2"/>
  <c r="M230" i="2" l="1"/>
  <c r="N230" i="2" s="1"/>
  <c r="K231" i="2" s="1"/>
  <c r="H229" i="2"/>
  <c r="M231" i="2" l="1"/>
  <c r="N231" i="2" s="1"/>
  <c r="K232" i="2" s="1"/>
  <c r="H230" i="2"/>
  <c r="M232" i="2" l="1"/>
  <c r="N232" i="2" s="1"/>
  <c r="K233" i="2" s="1"/>
  <c r="H231" i="2"/>
  <c r="M233" i="2" l="1"/>
  <c r="N233" i="2" s="1"/>
  <c r="K234" i="2" s="1"/>
  <c r="H232" i="2"/>
  <c r="M234" i="2" l="1"/>
  <c r="N234" i="2" s="1"/>
  <c r="K235" i="2" s="1"/>
  <c r="H233" i="2"/>
  <c r="M235" i="2" l="1"/>
  <c r="N235" i="2" s="1"/>
  <c r="K236" i="2" s="1"/>
  <c r="H234" i="2"/>
  <c r="M236" i="2" l="1"/>
  <c r="N236" i="2" s="1"/>
  <c r="K237" i="2" s="1"/>
  <c r="H235" i="2"/>
  <c r="M237" i="2" l="1"/>
  <c r="N237" i="2" s="1"/>
  <c r="K238" i="2" s="1"/>
  <c r="H236" i="2"/>
  <c r="M238" i="2" l="1"/>
  <c r="N238" i="2" s="1"/>
  <c r="K239" i="2" s="1"/>
  <c r="H237" i="2"/>
  <c r="M239" i="2" l="1"/>
  <c r="N239" i="2" s="1"/>
  <c r="K240" i="2" s="1"/>
  <c r="H238" i="2"/>
  <c r="M240" i="2" l="1"/>
  <c r="N240" i="2" s="1"/>
  <c r="K241" i="2" s="1"/>
  <c r="H239" i="2"/>
  <c r="M241" i="2" l="1"/>
  <c r="N241" i="2" s="1"/>
  <c r="K242" i="2" s="1"/>
  <c r="H240" i="2"/>
  <c r="M242" i="2" l="1"/>
  <c r="N242" i="2" s="1"/>
  <c r="K243" i="2" s="1"/>
  <c r="H241" i="2"/>
  <c r="M243" i="2" l="1"/>
  <c r="N243" i="2" s="1"/>
  <c r="K244" i="2" s="1"/>
  <c r="H242" i="2"/>
  <c r="M244" i="2" l="1"/>
  <c r="N244" i="2" s="1"/>
  <c r="K245" i="2" s="1"/>
  <c r="H243" i="2"/>
  <c r="M245" i="2" l="1"/>
  <c r="N245" i="2" s="1"/>
  <c r="K246" i="2" s="1"/>
  <c r="H244" i="2"/>
  <c r="M246" i="2" l="1"/>
  <c r="N246" i="2" s="1"/>
  <c r="K247" i="2" s="1"/>
  <c r="H245" i="2"/>
  <c r="M247" i="2" l="1"/>
  <c r="N247" i="2" s="1"/>
  <c r="K248" i="2" s="1"/>
  <c r="H246" i="2"/>
  <c r="M248" i="2" l="1"/>
  <c r="N248" i="2" s="1"/>
  <c r="K249" i="2" s="1"/>
  <c r="H247" i="2"/>
  <c r="M249" i="2" l="1"/>
  <c r="N249" i="2" s="1"/>
  <c r="K250" i="2" s="1"/>
  <c r="H248" i="2"/>
  <c r="M250" i="2" l="1"/>
  <c r="N250" i="2" s="1"/>
  <c r="K251" i="2" s="1"/>
  <c r="H249" i="2"/>
  <c r="M251" i="2" l="1"/>
  <c r="N251" i="2" s="1"/>
  <c r="K252" i="2" s="1"/>
  <c r="H250" i="2"/>
  <c r="M252" i="2" l="1"/>
  <c r="N252" i="2" s="1"/>
  <c r="K253" i="2" s="1"/>
  <c r="H251" i="2"/>
  <c r="M253" i="2" l="1"/>
  <c r="N253" i="2" s="1"/>
  <c r="K254" i="2" s="1"/>
  <c r="H252" i="2"/>
  <c r="M254" i="2" l="1"/>
  <c r="N254" i="2" s="1"/>
  <c r="K255" i="2" s="1"/>
  <c r="H253" i="2"/>
  <c r="M255" i="2" l="1"/>
  <c r="N255" i="2" s="1"/>
  <c r="K256" i="2" s="1"/>
  <c r="H254" i="2"/>
  <c r="M256" i="2" l="1"/>
  <c r="N256" i="2" s="1"/>
  <c r="K257" i="2" s="1"/>
  <c r="H255" i="2"/>
  <c r="M257" i="2" l="1"/>
  <c r="N257" i="2" s="1"/>
  <c r="K258" i="2" s="1"/>
  <c r="H256" i="2"/>
  <c r="M258" i="2" l="1"/>
  <c r="N258" i="2" s="1"/>
  <c r="K259" i="2" s="1"/>
  <c r="H257" i="2"/>
  <c r="M259" i="2" l="1"/>
  <c r="N259" i="2" s="1"/>
  <c r="K260" i="2" s="1"/>
  <c r="H258" i="2"/>
  <c r="M260" i="2" l="1"/>
  <c r="N260" i="2" s="1"/>
  <c r="K261" i="2" s="1"/>
  <c r="H259" i="2"/>
  <c r="M261" i="2" l="1"/>
  <c r="N261" i="2" s="1"/>
  <c r="K262" i="2" s="1"/>
  <c r="H260" i="2"/>
  <c r="M262" i="2" l="1"/>
  <c r="N262" i="2" s="1"/>
  <c r="K263" i="2" s="1"/>
  <c r="H261" i="2"/>
  <c r="M263" i="2" l="1"/>
  <c r="N263" i="2" s="1"/>
  <c r="K264" i="2" s="1"/>
  <c r="H262" i="2"/>
  <c r="M264" i="2" l="1"/>
  <c r="N264" i="2" s="1"/>
  <c r="K265" i="2" s="1"/>
  <c r="H263" i="2"/>
  <c r="M265" i="2" l="1"/>
  <c r="N265" i="2" s="1"/>
  <c r="K266" i="2" s="1"/>
  <c r="H264" i="2"/>
  <c r="M266" i="2" l="1"/>
  <c r="N266" i="2" s="1"/>
  <c r="K267" i="2" s="1"/>
  <c r="H265" i="2"/>
  <c r="M267" i="2" l="1"/>
  <c r="N267" i="2" s="1"/>
  <c r="K268" i="2" s="1"/>
  <c r="H266" i="2"/>
  <c r="M268" i="2" l="1"/>
  <c r="N268" i="2" s="1"/>
  <c r="K269" i="2" s="1"/>
  <c r="H267" i="2"/>
  <c r="M269" i="2" l="1"/>
  <c r="N269" i="2" s="1"/>
  <c r="K270" i="2" s="1"/>
  <c r="H268" i="2"/>
  <c r="M270" i="2" l="1"/>
  <c r="N270" i="2" s="1"/>
  <c r="K271" i="2" s="1"/>
  <c r="H269" i="2"/>
  <c r="M271" i="2" l="1"/>
  <c r="N271" i="2" s="1"/>
  <c r="K272" i="2" s="1"/>
  <c r="H270" i="2"/>
  <c r="M272" i="2" l="1"/>
  <c r="N272" i="2" s="1"/>
  <c r="K273" i="2" s="1"/>
  <c r="H271" i="2"/>
  <c r="M273" i="2" l="1"/>
  <c r="N273" i="2" s="1"/>
  <c r="K274" i="2" s="1"/>
  <c r="H272" i="2"/>
  <c r="H273" i="2" l="1"/>
  <c r="M274" i="2"/>
  <c r="N274" i="2" s="1"/>
  <c r="K275" i="2" s="1"/>
  <c r="M275" i="2" l="1"/>
  <c r="N275" i="2" s="1"/>
  <c r="K276" i="2" s="1"/>
  <c r="H274" i="2"/>
  <c r="H275" i="2" l="1"/>
  <c r="M276" i="2"/>
  <c r="N276" i="2" s="1"/>
  <c r="K277" i="2" s="1"/>
  <c r="M277" i="2" l="1"/>
  <c r="N277" i="2" s="1"/>
  <c r="K278" i="2" s="1"/>
  <c r="H276" i="2"/>
  <c r="H277" i="2" l="1"/>
  <c r="M278" i="2"/>
  <c r="N278" i="2" s="1"/>
  <c r="K279" i="2" s="1"/>
  <c r="M279" i="2" l="1"/>
  <c r="N279" i="2" s="1"/>
  <c r="K280" i="2" s="1"/>
  <c r="H278" i="2"/>
  <c r="M280" i="2" l="1"/>
  <c r="N280" i="2" s="1"/>
  <c r="K281" i="2" s="1"/>
  <c r="H279" i="2"/>
  <c r="M281" i="2" l="1"/>
  <c r="N281" i="2" s="1"/>
  <c r="K282" i="2" s="1"/>
  <c r="H280" i="2"/>
  <c r="M282" i="2" l="1"/>
  <c r="N282" i="2" s="1"/>
  <c r="K283" i="2" s="1"/>
  <c r="H281" i="2"/>
  <c r="M283" i="2" l="1"/>
  <c r="N283" i="2" s="1"/>
  <c r="K284" i="2" s="1"/>
  <c r="H282" i="2"/>
  <c r="M284" i="2" l="1"/>
  <c r="N284" i="2" s="1"/>
  <c r="K285" i="2" s="1"/>
  <c r="H283" i="2"/>
  <c r="M285" i="2" l="1"/>
  <c r="N285" i="2" s="1"/>
  <c r="K286" i="2" s="1"/>
  <c r="H284" i="2"/>
  <c r="H285" i="2" l="1"/>
  <c r="M286" i="2"/>
  <c r="N286" i="2" s="1"/>
  <c r="K287" i="2" s="1"/>
  <c r="M287" i="2" l="1"/>
  <c r="N287" i="2" s="1"/>
  <c r="K288" i="2" s="1"/>
  <c r="H286" i="2"/>
  <c r="M288" i="2" l="1"/>
  <c r="N288" i="2" s="1"/>
  <c r="K289" i="2" s="1"/>
  <c r="H287" i="2"/>
  <c r="H288" i="2" l="1"/>
  <c r="M289" i="2"/>
  <c r="N289" i="2" s="1"/>
  <c r="K290" i="2" s="1"/>
  <c r="M290" i="2" l="1"/>
  <c r="N290" i="2" s="1"/>
  <c r="K291" i="2" s="1"/>
  <c r="H289" i="2"/>
  <c r="H290" i="2" l="1"/>
  <c r="M291" i="2"/>
  <c r="N291" i="2" s="1"/>
  <c r="K292" i="2" s="1"/>
  <c r="M292" i="2" l="1"/>
  <c r="N292" i="2" s="1"/>
  <c r="K293" i="2" s="1"/>
  <c r="H291" i="2"/>
  <c r="M293" i="2" l="1"/>
  <c r="N293" i="2" s="1"/>
  <c r="K294" i="2" s="1"/>
  <c r="H292" i="2"/>
  <c r="M294" i="2" l="1"/>
  <c r="N294" i="2" s="1"/>
  <c r="K295" i="2" s="1"/>
  <c r="H293" i="2"/>
  <c r="M295" i="2" l="1"/>
  <c r="N295" i="2" s="1"/>
  <c r="K296" i="2" s="1"/>
  <c r="H294" i="2"/>
  <c r="M296" i="2" l="1"/>
  <c r="N296" i="2" s="1"/>
  <c r="K297" i="2" s="1"/>
  <c r="H295" i="2"/>
  <c r="M297" i="2" l="1"/>
  <c r="N297" i="2" s="1"/>
  <c r="K298" i="2" s="1"/>
  <c r="H296" i="2"/>
  <c r="M298" i="2" l="1"/>
  <c r="N298" i="2" s="1"/>
  <c r="K299" i="2" s="1"/>
  <c r="H297" i="2"/>
  <c r="H298" i="2" l="1"/>
  <c r="M299" i="2"/>
  <c r="N299" i="2" s="1"/>
  <c r="K300" i="2" s="1"/>
  <c r="M300" i="2" l="1"/>
  <c r="N300" i="2" s="1"/>
  <c r="K301" i="2" s="1"/>
  <c r="H299" i="2"/>
  <c r="M301" i="2" l="1"/>
  <c r="N301" i="2" s="1"/>
  <c r="K302" i="2" s="1"/>
  <c r="H300" i="2"/>
  <c r="H301" i="2" l="1"/>
  <c r="M302" i="2"/>
  <c r="N302" i="2" s="1"/>
  <c r="K303" i="2" s="1"/>
  <c r="M303" i="2" l="1"/>
  <c r="N303" i="2" s="1"/>
  <c r="K304" i="2" s="1"/>
  <c r="H302" i="2"/>
  <c r="M304" i="2" l="1"/>
  <c r="N304" i="2" s="1"/>
  <c r="K305" i="2" s="1"/>
  <c r="H303" i="2"/>
  <c r="M305" i="2" l="1"/>
  <c r="N305" i="2" s="1"/>
  <c r="K306" i="2" s="1"/>
  <c r="H304" i="2"/>
  <c r="M306" i="2" l="1"/>
  <c r="N306" i="2" s="1"/>
  <c r="K307" i="2" s="1"/>
  <c r="H305" i="2"/>
  <c r="M307" i="2" l="1"/>
  <c r="N307" i="2" s="1"/>
  <c r="K308" i="2" s="1"/>
  <c r="H306" i="2"/>
  <c r="M308" i="2" l="1"/>
  <c r="N308" i="2" s="1"/>
  <c r="K309" i="2" s="1"/>
  <c r="H307" i="2"/>
  <c r="M309" i="2" l="1"/>
  <c r="N309" i="2" s="1"/>
  <c r="K310" i="2" s="1"/>
  <c r="H308" i="2"/>
  <c r="M310" i="2" l="1"/>
  <c r="N310" i="2" s="1"/>
  <c r="K311" i="2" s="1"/>
  <c r="H309" i="2"/>
  <c r="M311" i="2" l="1"/>
  <c r="N311" i="2" s="1"/>
  <c r="K312" i="2" s="1"/>
  <c r="H310" i="2"/>
  <c r="M312" i="2" l="1"/>
  <c r="N312" i="2" s="1"/>
  <c r="K313" i="2" s="1"/>
  <c r="H311" i="2"/>
  <c r="M313" i="2" l="1"/>
  <c r="N313" i="2" s="1"/>
  <c r="K314" i="2" s="1"/>
  <c r="H312" i="2"/>
  <c r="M314" i="2" l="1"/>
  <c r="N314" i="2" s="1"/>
  <c r="K315" i="2" s="1"/>
  <c r="H313" i="2"/>
  <c r="M315" i="2" l="1"/>
  <c r="N315" i="2" s="1"/>
  <c r="K316" i="2" s="1"/>
  <c r="H314" i="2"/>
  <c r="M316" i="2" l="1"/>
  <c r="N316" i="2" s="1"/>
  <c r="K317" i="2" s="1"/>
  <c r="H315" i="2"/>
  <c r="M317" i="2" l="1"/>
  <c r="N317" i="2" s="1"/>
  <c r="K318" i="2" s="1"/>
  <c r="H316" i="2"/>
  <c r="M318" i="2" l="1"/>
  <c r="N318" i="2" s="1"/>
  <c r="K319" i="2" s="1"/>
  <c r="H317" i="2"/>
  <c r="M319" i="2" l="1"/>
  <c r="N319" i="2" s="1"/>
  <c r="K320" i="2" s="1"/>
  <c r="H318" i="2"/>
  <c r="M320" i="2" l="1"/>
  <c r="N320" i="2" s="1"/>
  <c r="K321" i="2" s="1"/>
  <c r="H319" i="2"/>
  <c r="H320" i="2" l="1"/>
  <c r="M321" i="2"/>
  <c r="N321" i="2" s="1"/>
  <c r="K322" i="2" s="1"/>
  <c r="M322" i="2" l="1"/>
  <c r="N322" i="2" s="1"/>
  <c r="K323" i="2" s="1"/>
  <c r="H321" i="2"/>
  <c r="M323" i="2" l="1"/>
  <c r="N323" i="2" s="1"/>
  <c r="K324" i="2" s="1"/>
  <c r="H322" i="2"/>
  <c r="M324" i="2" l="1"/>
  <c r="N324" i="2" s="1"/>
  <c r="K325" i="2" s="1"/>
  <c r="H323" i="2"/>
  <c r="M325" i="2" l="1"/>
  <c r="N325" i="2" s="1"/>
  <c r="K326" i="2" s="1"/>
  <c r="H324" i="2"/>
  <c r="H325" i="2" l="1"/>
  <c r="M326" i="2"/>
  <c r="N326" i="2" s="1"/>
  <c r="K327" i="2" s="1"/>
  <c r="M327" i="2" l="1"/>
  <c r="N327" i="2" s="1"/>
  <c r="K328" i="2" s="1"/>
  <c r="H326" i="2"/>
  <c r="M328" i="2" l="1"/>
  <c r="N328" i="2" s="1"/>
  <c r="K329" i="2" s="1"/>
  <c r="H327" i="2"/>
  <c r="M329" i="2" l="1"/>
  <c r="N329" i="2" s="1"/>
  <c r="K330" i="2" s="1"/>
  <c r="H328" i="2"/>
  <c r="M330" i="2" l="1"/>
  <c r="N330" i="2" s="1"/>
  <c r="K331" i="2" s="1"/>
  <c r="H329" i="2"/>
  <c r="H330" i="2" l="1"/>
  <c r="M331" i="2"/>
  <c r="N331" i="2" s="1"/>
  <c r="K332" i="2" s="1"/>
  <c r="M332" i="2" l="1"/>
  <c r="N332" i="2" s="1"/>
  <c r="K333" i="2" s="1"/>
  <c r="H331" i="2"/>
  <c r="M333" i="2" l="1"/>
  <c r="N333" i="2" s="1"/>
  <c r="K334" i="2" s="1"/>
  <c r="H332" i="2"/>
  <c r="M334" i="2" l="1"/>
  <c r="N334" i="2" s="1"/>
  <c r="K335" i="2" s="1"/>
  <c r="H333" i="2"/>
  <c r="M335" i="2" l="1"/>
  <c r="N335" i="2" s="1"/>
  <c r="K336" i="2" s="1"/>
  <c r="H334" i="2"/>
  <c r="M336" i="2" l="1"/>
  <c r="N336" i="2" s="1"/>
  <c r="K337" i="2" s="1"/>
  <c r="H335" i="2"/>
  <c r="M337" i="2" l="1"/>
  <c r="N337" i="2" s="1"/>
  <c r="K338" i="2" s="1"/>
  <c r="H336" i="2"/>
  <c r="M338" i="2" l="1"/>
  <c r="N338" i="2" s="1"/>
  <c r="K339" i="2" s="1"/>
  <c r="H337" i="2"/>
  <c r="M339" i="2" l="1"/>
  <c r="N339" i="2" s="1"/>
  <c r="K340" i="2" s="1"/>
  <c r="H338" i="2"/>
  <c r="H339" i="2" l="1"/>
  <c r="M340" i="2"/>
  <c r="N340" i="2" s="1"/>
  <c r="K341" i="2" s="1"/>
  <c r="M341" i="2" l="1"/>
  <c r="N341" i="2" s="1"/>
  <c r="K342" i="2" s="1"/>
  <c r="H340" i="2"/>
  <c r="M342" i="2" l="1"/>
  <c r="N342" i="2" s="1"/>
  <c r="K343" i="2" s="1"/>
  <c r="H341" i="2"/>
  <c r="M343" i="2" l="1"/>
  <c r="N343" i="2" s="1"/>
  <c r="K344" i="2" s="1"/>
  <c r="H342" i="2"/>
  <c r="M344" i="2" l="1"/>
  <c r="N344" i="2" s="1"/>
  <c r="K345" i="2" s="1"/>
  <c r="H343" i="2"/>
  <c r="M345" i="2" l="1"/>
  <c r="N345" i="2" s="1"/>
  <c r="K346" i="2" s="1"/>
  <c r="H344" i="2"/>
  <c r="M346" i="2" l="1"/>
  <c r="N346" i="2" s="1"/>
  <c r="K347" i="2" s="1"/>
  <c r="H345" i="2"/>
  <c r="M347" i="2" l="1"/>
  <c r="N347" i="2" s="1"/>
  <c r="K348" i="2" s="1"/>
  <c r="H346" i="2"/>
  <c r="M348" i="2" l="1"/>
  <c r="N348" i="2" s="1"/>
  <c r="K349" i="2" s="1"/>
  <c r="H347" i="2"/>
  <c r="M349" i="2" l="1"/>
  <c r="N349" i="2" s="1"/>
  <c r="K350" i="2" s="1"/>
  <c r="H348" i="2"/>
  <c r="M350" i="2" l="1"/>
  <c r="N350" i="2" s="1"/>
  <c r="K351" i="2" s="1"/>
  <c r="H349" i="2"/>
  <c r="M351" i="2" l="1"/>
  <c r="N351" i="2" s="1"/>
  <c r="K352" i="2" s="1"/>
  <c r="H350" i="2"/>
  <c r="H351" i="2" l="1"/>
  <c r="M352" i="2"/>
  <c r="N352" i="2" s="1"/>
  <c r="K353" i="2" s="1"/>
  <c r="M353" i="2" l="1"/>
  <c r="N353" i="2" s="1"/>
  <c r="K354" i="2" s="1"/>
  <c r="H352" i="2"/>
  <c r="M354" i="2" l="1"/>
  <c r="N354" i="2" s="1"/>
  <c r="K355" i="2" s="1"/>
  <c r="H353" i="2"/>
  <c r="M355" i="2" l="1"/>
  <c r="N355" i="2" s="1"/>
  <c r="K356" i="2" s="1"/>
  <c r="H354" i="2"/>
  <c r="M356" i="2" l="1"/>
  <c r="N356" i="2" s="1"/>
  <c r="K357" i="2" s="1"/>
  <c r="H355" i="2"/>
  <c r="M357" i="2" l="1"/>
  <c r="N357" i="2" s="1"/>
  <c r="K358" i="2" s="1"/>
  <c r="H356" i="2"/>
  <c r="M358" i="2" l="1"/>
  <c r="N358" i="2" s="1"/>
  <c r="K359" i="2" s="1"/>
  <c r="H357" i="2"/>
  <c r="H358" i="2" l="1"/>
  <c r="M359" i="2"/>
  <c r="N359" i="2" s="1"/>
  <c r="K360" i="2" s="1"/>
  <c r="M360" i="2" l="1"/>
  <c r="N360" i="2" s="1"/>
  <c r="K361" i="2" s="1"/>
  <c r="H359" i="2"/>
  <c r="H360" i="2" l="1"/>
  <c r="M361" i="2"/>
  <c r="N361" i="2" s="1"/>
  <c r="K362" i="2" s="1"/>
  <c r="M362" i="2" l="1"/>
  <c r="N362" i="2" s="1"/>
  <c r="K363" i="2" s="1"/>
  <c r="H361" i="2"/>
  <c r="H362" i="2" l="1"/>
  <c r="M363" i="2"/>
  <c r="N363" i="2" s="1"/>
  <c r="K364" i="2" s="1"/>
  <c r="M364" i="2" l="1"/>
  <c r="N364" i="2" s="1"/>
  <c r="K365" i="2" s="1"/>
  <c r="H363" i="2"/>
  <c r="H364" i="2" l="1"/>
  <c r="M365" i="2"/>
  <c r="N365" i="2" s="1"/>
  <c r="K366" i="2" s="1"/>
  <c r="M366" i="2" l="1"/>
  <c r="N366" i="2" s="1"/>
  <c r="K367" i="2" s="1"/>
  <c r="H365" i="2"/>
  <c r="H366" i="2" l="1"/>
  <c r="M367" i="2"/>
  <c r="N367" i="2" s="1"/>
  <c r="K368" i="2" s="1"/>
  <c r="M368" i="2" l="1"/>
  <c r="N368" i="2" s="1"/>
  <c r="K369" i="2" s="1"/>
  <c r="H367" i="2"/>
  <c r="H368" i="2" l="1"/>
  <c r="M369" i="2"/>
  <c r="N369" i="2" s="1"/>
  <c r="K370" i="2" s="1"/>
  <c r="M370" i="2" l="1"/>
  <c r="N370" i="2" s="1"/>
  <c r="K371" i="2" s="1"/>
  <c r="H369" i="2"/>
  <c r="M371" i="2" l="1"/>
  <c r="N371" i="2" s="1"/>
  <c r="K372" i="2" s="1"/>
  <c r="H370" i="2"/>
  <c r="M372" i="2" l="1"/>
  <c r="N372" i="2" s="1"/>
  <c r="K373" i="2" s="1"/>
  <c r="H371" i="2"/>
  <c r="M373" i="2" l="1"/>
  <c r="N373" i="2" s="1"/>
  <c r="K374" i="2" s="1"/>
  <c r="H372" i="2"/>
  <c r="M374" i="2" l="1"/>
  <c r="N374" i="2" s="1"/>
  <c r="K375" i="2" s="1"/>
  <c r="H373" i="2"/>
  <c r="M375" i="2" l="1"/>
  <c r="N375" i="2" s="1"/>
  <c r="K376" i="2" s="1"/>
  <c r="H374" i="2"/>
  <c r="M376" i="2" l="1"/>
  <c r="N376" i="2" s="1"/>
  <c r="K377" i="2" s="1"/>
  <c r="H375" i="2"/>
  <c r="M377" i="2" l="1"/>
  <c r="N377" i="2" s="1"/>
  <c r="K378" i="2" s="1"/>
  <c r="H376" i="2"/>
  <c r="M378" i="2" l="1"/>
  <c r="N378" i="2" s="1"/>
  <c r="K379" i="2" s="1"/>
  <c r="H377" i="2"/>
  <c r="M379" i="2" l="1"/>
  <c r="N379" i="2" s="1"/>
  <c r="K380" i="2" s="1"/>
  <c r="H378" i="2"/>
  <c r="M380" i="2" l="1"/>
  <c r="N380" i="2" s="1"/>
  <c r="K381" i="2" s="1"/>
  <c r="H379" i="2"/>
  <c r="M381" i="2" l="1"/>
  <c r="N381" i="2" s="1"/>
  <c r="K382" i="2" s="1"/>
  <c r="H380" i="2"/>
  <c r="M382" i="2" l="1"/>
  <c r="N382" i="2" s="1"/>
  <c r="K383" i="2" s="1"/>
  <c r="H381" i="2"/>
  <c r="M383" i="2" l="1"/>
  <c r="N383" i="2" s="1"/>
  <c r="K384" i="2" s="1"/>
  <c r="H382" i="2"/>
  <c r="M384" i="2" l="1"/>
  <c r="N384" i="2" s="1"/>
  <c r="K385" i="2" s="1"/>
  <c r="H383" i="2"/>
  <c r="M385" i="2" l="1"/>
  <c r="N385" i="2" s="1"/>
  <c r="K386" i="2" s="1"/>
  <c r="H384" i="2"/>
  <c r="M386" i="2" l="1"/>
  <c r="N386" i="2" s="1"/>
  <c r="K387" i="2" s="1"/>
  <c r="H385" i="2"/>
  <c r="M387" i="2" l="1"/>
  <c r="N387" i="2" s="1"/>
  <c r="K388" i="2" s="1"/>
  <c r="H386" i="2"/>
  <c r="M388" i="2" l="1"/>
  <c r="N388" i="2" s="1"/>
  <c r="K389" i="2" s="1"/>
  <c r="H387" i="2"/>
  <c r="M389" i="2" l="1"/>
  <c r="N389" i="2" s="1"/>
  <c r="K390" i="2" s="1"/>
  <c r="H388" i="2"/>
  <c r="M390" i="2" l="1"/>
  <c r="N390" i="2" s="1"/>
  <c r="K391" i="2" s="1"/>
  <c r="H389" i="2"/>
  <c r="M391" i="2" l="1"/>
  <c r="N391" i="2" s="1"/>
  <c r="K392" i="2" s="1"/>
  <c r="H390" i="2"/>
  <c r="M392" i="2" l="1"/>
  <c r="N392" i="2" s="1"/>
  <c r="K393" i="2" s="1"/>
  <c r="H391" i="2"/>
  <c r="M393" i="2" l="1"/>
  <c r="N393" i="2" s="1"/>
  <c r="K394" i="2" s="1"/>
  <c r="H392" i="2"/>
  <c r="M394" i="2" l="1"/>
  <c r="N394" i="2" s="1"/>
  <c r="K395" i="2" s="1"/>
  <c r="H393" i="2"/>
  <c r="M395" i="2" l="1"/>
  <c r="N395" i="2" s="1"/>
  <c r="K396" i="2" s="1"/>
  <c r="H394" i="2"/>
  <c r="M396" i="2" l="1"/>
  <c r="N396" i="2" s="1"/>
  <c r="K397" i="2" s="1"/>
  <c r="H395" i="2"/>
  <c r="M397" i="2" l="1"/>
  <c r="N397" i="2" s="1"/>
  <c r="K398" i="2" s="1"/>
  <c r="H396" i="2"/>
  <c r="M398" i="2" l="1"/>
  <c r="N398" i="2" s="1"/>
  <c r="K399" i="2" s="1"/>
  <c r="H397" i="2"/>
  <c r="M399" i="2" l="1"/>
  <c r="N399" i="2" s="1"/>
  <c r="K400" i="2" s="1"/>
  <c r="H398" i="2"/>
  <c r="M400" i="2" l="1"/>
  <c r="N400" i="2" s="1"/>
  <c r="K401" i="2" s="1"/>
  <c r="H399" i="2"/>
  <c r="M401" i="2" l="1"/>
  <c r="N401" i="2" s="1"/>
  <c r="K402" i="2" s="1"/>
  <c r="H400" i="2"/>
  <c r="M402" i="2" l="1"/>
  <c r="N402" i="2" s="1"/>
  <c r="K403" i="2" s="1"/>
  <c r="H401" i="2"/>
  <c r="M403" i="2" l="1"/>
  <c r="N403" i="2" s="1"/>
  <c r="K404" i="2" s="1"/>
  <c r="H402" i="2"/>
  <c r="M404" i="2" l="1"/>
  <c r="N404" i="2" s="1"/>
  <c r="K405" i="2" s="1"/>
  <c r="H403" i="2"/>
  <c r="M405" i="2" l="1"/>
  <c r="N405" i="2" s="1"/>
  <c r="K406" i="2" s="1"/>
  <c r="H404" i="2"/>
  <c r="M406" i="2" l="1"/>
  <c r="N406" i="2" s="1"/>
  <c r="K407" i="2" s="1"/>
  <c r="H405" i="2"/>
  <c r="M407" i="2" l="1"/>
  <c r="N407" i="2" s="1"/>
  <c r="K408" i="2" s="1"/>
  <c r="H406" i="2"/>
  <c r="M408" i="2" l="1"/>
  <c r="N408" i="2" s="1"/>
  <c r="K409" i="2" s="1"/>
  <c r="H407" i="2"/>
  <c r="M409" i="2" l="1"/>
  <c r="N409" i="2" s="1"/>
  <c r="K410" i="2" s="1"/>
  <c r="H408" i="2"/>
  <c r="M410" i="2" l="1"/>
  <c r="N410" i="2" s="1"/>
  <c r="K411" i="2" s="1"/>
  <c r="H409" i="2"/>
  <c r="M411" i="2" l="1"/>
  <c r="N411" i="2" s="1"/>
  <c r="K412" i="2" s="1"/>
  <c r="H410" i="2"/>
  <c r="M412" i="2" l="1"/>
  <c r="N412" i="2" s="1"/>
  <c r="K413" i="2" s="1"/>
  <c r="H411" i="2"/>
  <c r="M413" i="2" l="1"/>
  <c r="N413" i="2" s="1"/>
  <c r="K414" i="2" s="1"/>
  <c r="H412" i="2"/>
  <c r="M414" i="2" l="1"/>
  <c r="N414" i="2" s="1"/>
  <c r="K415" i="2" s="1"/>
  <c r="H413" i="2"/>
  <c r="M415" i="2" l="1"/>
  <c r="N415" i="2" s="1"/>
  <c r="K416" i="2" s="1"/>
  <c r="H414" i="2"/>
  <c r="M416" i="2" l="1"/>
  <c r="N416" i="2" s="1"/>
  <c r="K417" i="2" s="1"/>
  <c r="H415" i="2"/>
  <c r="M417" i="2" l="1"/>
  <c r="N417" i="2" s="1"/>
  <c r="K418" i="2" s="1"/>
  <c r="H416" i="2"/>
  <c r="H417" i="2" l="1"/>
  <c r="M418" i="2"/>
  <c r="N418" i="2" s="1"/>
  <c r="K419" i="2" s="1"/>
  <c r="M419" i="2" l="1"/>
  <c r="N419" i="2" s="1"/>
  <c r="K420" i="2" s="1"/>
  <c r="H418" i="2"/>
  <c r="H419" i="2" l="1"/>
  <c r="M420" i="2"/>
  <c r="N420" i="2" s="1"/>
  <c r="K421" i="2" s="1"/>
  <c r="M421" i="2" l="1"/>
  <c r="N421" i="2" s="1"/>
  <c r="K422" i="2" s="1"/>
  <c r="H420" i="2"/>
  <c r="M422" i="2" l="1"/>
  <c r="N422" i="2" s="1"/>
  <c r="K423" i="2" s="1"/>
  <c r="H421" i="2"/>
  <c r="M423" i="2" l="1"/>
  <c r="N423" i="2" s="1"/>
  <c r="K424" i="2" s="1"/>
  <c r="H422" i="2"/>
  <c r="M424" i="2" l="1"/>
  <c r="N424" i="2" s="1"/>
  <c r="K425" i="2" s="1"/>
  <c r="H423" i="2"/>
  <c r="M425" i="2" l="1"/>
  <c r="N425" i="2" s="1"/>
  <c r="K426" i="2" s="1"/>
  <c r="H424" i="2"/>
  <c r="M426" i="2" l="1"/>
  <c r="N426" i="2" s="1"/>
  <c r="K427" i="2" s="1"/>
  <c r="H425" i="2"/>
  <c r="M427" i="2" l="1"/>
  <c r="N427" i="2" s="1"/>
  <c r="K428" i="2" s="1"/>
  <c r="H426" i="2"/>
  <c r="M428" i="2" l="1"/>
  <c r="N428" i="2" s="1"/>
  <c r="K429" i="2" s="1"/>
  <c r="H427" i="2"/>
  <c r="M429" i="2" l="1"/>
  <c r="N429" i="2" s="1"/>
  <c r="K430" i="2" s="1"/>
  <c r="H428" i="2"/>
  <c r="M430" i="2" l="1"/>
  <c r="N430" i="2" s="1"/>
  <c r="K431" i="2" s="1"/>
  <c r="H429" i="2"/>
  <c r="M431" i="2" l="1"/>
  <c r="N431" i="2" s="1"/>
  <c r="K432" i="2" s="1"/>
  <c r="H430" i="2"/>
  <c r="M432" i="2" l="1"/>
  <c r="N432" i="2" s="1"/>
  <c r="K433" i="2" s="1"/>
  <c r="H431" i="2"/>
  <c r="M433" i="2" l="1"/>
  <c r="N433" i="2" s="1"/>
  <c r="K434" i="2" s="1"/>
  <c r="H432" i="2"/>
  <c r="M434" i="2" l="1"/>
  <c r="N434" i="2" s="1"/>
  <c r="K435" i="2" s="1"/>
  <c r="H433" i="2"/>
  <c r="M435" i="2" l="1"/>
  <c r="N435" i="2" s="1"/>
  <c r="K436" i="2" s="1"/>
  <c r="H434" i="2"/>
  <c r="M436" i="2" l="1"/>
  <c r="N436" i="2" s="1"/>
  <c r="K437" i="2" s="1"/>
  <c r="H435" i="2"/>
  <c r="M437" i="2" l="1"/>
  <c r="N437" i="2" s="1"/>
  <c r="K438" i="2" s="1"/>
  <c r="H436" i="2"/>
  <c r="M438" i="2" l="1"/>
  <c r="N438" i="2" s="1"/>
  <c r="K439" i="2" s="1"/>
  <c r="H437" i="2"/>
  <c r="M439" i="2" l="1"/>
  <c r="N439" i="2" s="1"/>
  <c r="K440" i="2" s="1"/>
  <c r="H438" i="2"/>
  <c r="M440" i="2" l="1"/>
  <c r="N440" i="2" s="1"/>
  <c r="K441" i="2" s="1"/>
  <c r="H439" i="2"/>
  <c r="M441" i="2" l="1"/>
  <c r="N441" i="2" s="1"/>
  <c r="K442" i="2" s="1"/>
  <c r="H440" i="2"/>
  <c r="H441" i="2" l="1"/>
  <c r="M442" i="2"/>
  <c r="N442" i="2" s="1"/>
  <c r="K443" i="2" s="1"/>
  <c r="M443" i="2" l="1"/>
  <c r="N443" i="2" s="1"/>
  <c r="K444" i="2" s="1"/>
  <c r="H442" i="2"/>
  <c r="M444" i="2" l="1"/>
  <c r="N444" i="2" s="1"/>
  <c r="K445" i="2" s="1"/>
  <c r="H443" i="2"/>
  <c r="M445" i="2" l="1"/>
  <c r="N445" i="2" s="1"/>
  <c r="K446" i="2" s="1"/>
  <c r="H444" i="2"/>
  <c r="M446" i="2" l="1"/>
  <c r="N446" i="2" s="1"/>
  <c r="K447" i="2" s="1"/>
  <c r="H445" i="2"/>
  <c r="M447" i="2" l="1"/>
  <c r="N447" i="2" s="1"/>
  <c r="K448" i="2" s="1"/>
  <c r="H446" i="2"/>
  <c r="M448" i="2" l="1"/>
  <c r="N448" i="2" s="1"/>
  <c r="K449" i="2" s="1"/>
  <c r="H447" i="2"/>
  <c r="M449" i="2" l="1"/>
  <c r="N449" i="2" s="1"/>
  <c r="K450" i="2" s="1"/>
  <c r="H448" i="2"/>
  <c r="M450" i="2" l="1"/>
  <c r="N450" i="2" s="1"/>
  <c r="K451" i="2" s="1"/>
  <c r="H449" i="2"/>
  <c r="M451" i="2" l="1"/>
  <c r="N451" i="2" s="1"/>
  <c r="K452" i="2" s="1"/>
  <c r="H450" i="2"/>
  <c r="M452" i="2" l="1"/>
  <c r="N452" i="2" s="1"/>
  <c r="K453" i="2" s="1"/>
  <c r="H451" i="2"/>
  <c r="M453" i="2" l="1"/>
  <c r="N453" i="2" s="1"/>
  <c r="K454" i="2" s="1"/>
  <c r="H452" i="2"/>
  <c r="M454" i="2" l="1"/>
  <c r="N454" i="2" s="1"/>
  <c r="K455" i="2" s="1"/>
  <c r="H453" i="2"/>
  <c r="M455" i="2" l="1"/>
  <c r="N455" i="2" s="1"/>
  <c r="K456" i="2" s="1"/>
  <c r="H454" i="2"/>
  <c r="M456" i="2" l="1"/>
  <c r="N456" i="2" s="1"/>
  <c r="K457" i="2" s="1"/>
  <c r="H455" i="2"/>
  <c r="M457" i="2" l="1"/>
  <c r="N457" i="2" s="1"/>
  <c r="K458" i="2" s="1"/>
  <c r="H456" i="2"/>
  <c r="M458" i="2" l="1"/>
  <c r="N458" i="2" s="1"/>
  <c r="K459" i="2" s="1"/>
  <c r="H457" i="2"/>
  <c r="M459" i="2" l="1"/>
  <c r="N459" i="2" s="1"/>
  <c r="K460" i="2" s="1"/>
  <c r="H458" i="2"/>
  <c r="M460" i="2" l="1"/>
  <c r="N460" i="2" s="1"/>
  <c r="K461" i="2" s="1"/>
  <c r="H459" i="2"/>
  <c r="M461" i="2" l="1"/>
  <c r="N461" i="2" s="1"/>
  <c r="K462" i="2" s="1"/>
  <c r="H460" i="2"/>
  <c r="M462" i="2" l="1"/>
  <c r="N462" i="2" s="1"/>
  <c r="K463" i="2" s="1"/>
  <c r="H461" i="2"/>
  <c r="M463" i="2" l="1"/>
  <c r="N463" i="2" s="1"/>
  <c r="K464" i="2" s="1"/>
  <c r="H462" i="2"/>
  <c r="M464" i="2" l="1"/>
  <c r="N464" i="2" s="1"/>
  <c r="K465" i="2" s="1"/>
  <c r="H463" i="2"/>
  <c r="M465" i="2" l="1"/>
  <c r="N465" i="2" s="1"/>
  <c r="K466" i="2" s="1"/>
  <c r="H464" i="2"/>
  <c r="M466" i="2" l="1"/>
  <c r="N466" i="2" s="1"/>
  <c r="K467" i="2" s="1"/>
  <c r="H465" i="2"/>
  <c r="M467" i="2" l="1"/>
  <c r="N467" i="2" s="1"/>
  <c r="K468" i="2" s="1"/>
  <c r="H466" i="2"/>
  <c r="M468" i="2" l="1"/>
  <c r="N468" i="2" s="1"/>
  <c r="K469" i="2" s="1"/>
  <c r="H467" i="2"/>
  <c r="M469" i="2" l="1"/>
  <c r="N469" i="2" s="1"/>
  <c r="K470" i="2" s="1"/>
  <c r="H468" i="2"/>
  <c r="H469" i="2" l="1"/>
  <c r="M470" i="2"/>
  <c r="N470" i="2" s="1"/>
  <c r="K471" i="2" s="1"/>
  <c r="M471" i="2" l="1"/>
  <c r="N471" i="2" s="1"/>
  <c r="K472" i="2" s="1"/>
  <c r="H470" i="2"/>
  <c r="M472" i="2" l="1"/>
  <c r="N472" i="2" s="1"/>
  <c r="K473" i="2" s="1"/>
  <c r="H471" i="2"/>
  <c r="M473" i="2" l="1"/>
  <c r="N473" i="2" s="1"/>
  <c r="K474" i="2" s="1"/>
  <c r="H472" i="2"/>
  <c r="M474" i="2" l="1"/>
  <c r="N474" i="2" s="1"/>
  <c r="K475" i="2" s="1"/>
  <c r="H473" i="2"/>
  <c r="M475" i="2" l="1"/>
  <c r="N475" i="2" s="1"/>
  <c r="K476" i="2" s="1"/>
  <c r="H474" i="2"/>
  <c r="M476" i="2" l="1"/>
  <c r="N476" i="2" s="1"/>
  <c r="K477" i="2" s="1"/>
  <c r="H475" i="2"/>
  <c r="M477" i="2" l="1"/>
  <c r="N477" i="2" s="1"/>
  <c r="K478" i="2" s="1"/>
  <c r="H476" i="2"/>
  <c r="M478" i="2" l="1"/>
  <c r="N478" i="2" s="1"/>
  <c r="K479" i="2" s="1"/>
  <c r="H477" i="2"/>
  <c r="M479" i="2" l="1"/>
  <c r="N479" i="2" s="1"/>
  <c r="K480" i="2" s="1"/>
  <c r="H478" i="2"/>
  <c r="M480" i="2" l="1"/>
  <c r="N480" i="2" s="1"/>
  <c r="K481" i="2" s="1"/>
  <c r="H479" i="2"/>
  <c r="M481" i="2" l="1"/>
  <c r="N481" i="2" s="1"/>
  <c r="K482" i="2" s="1"/>
  <c r="H480" i="2"/>
  <c r="M482" i="2" l="1"/>
  <c r="N482" i="2" s="1"/>
  <c r="H481" i="2"/>
  <c r="H482" i="2" l="1"/>
</calcChain>
</file>

<file path=xl/sharedStrings.xml><?xml version="1.0" encoding="utf-8"?>
<sst xmlns="http://schemas.openxmlformats.org/spreadsheetml/2006/main" count="94" uniqueCount="84">
  <si>
    <t>항목</t>
    <phoneticPr fontId="1" type="noConversion"/>
  </si>
  <si>
    <t>금액</t>
    <phoneticPr fontId="1" type="noConversion"/>
  </si>
  <si>
    <t>비고</t>
    <phoneticPr fontId="1" type="noConversion"/>
  </si>
  <si>
    <t>분양금액 + 권리금액 + 확장금액 + 옵션금액</t>
    <phoneticPr fontId="1" type="noConversion"/>
  </si>
  <si>
    <t xml:space="preserve">  분양금액</t>
    <phoneticPr fontId="1" type="noConversion"/>
  </si>
  <si>
    <t xml:space="preserve">  확장비</t>
    <phoneticPr fontId="1" type="noConversion"/>
  </si>
  <si>
    <t xml:space="preserve">  권리금</t>
    <phoneticPr fontId="1" type="noConversion"/>
  </si>
  <si>
    <t>기납입금액</t>
    <phoneticPr fontId="1" type="noConversion"/>
  </si>
  <si>
    <t>추가납입금액</t>
    <phoneticPr fontId="1" type="noConversion"/>
  </si>
  <si>
    <t xml:space="preserve">  권리가</t>
    <phoneticPr fontId="1" type="noConversion"/>
  </si>
  <si>
    <t xml:space="preserve">  계약금의 10%</t>
    <phoneticPr fontId="1" type="noConversion"/>
  </si>
  <si>
    <t>융자금</t>
    <phoneticPr fontId="1" type="noConversion"/>
  </si>
  <si>
    <t xml:space="preserve">  이주비</t>
    <phoneticPr fontId="1" type="noConversion"/>
  </si>
  <si>
    <t xml:space="preserve">  계약금</t>
    <phoneticPr fontId="1" type="noConversion"/>
  </si>
  <si>
    <t xml:space="preserve">  중도금 6회</t>
    <phoneticPr fontId="1" type="noConversion"/>
  </si>
  <si>
    <t>아파트분양권 매매계약</t>
    <phoneticPr fontId="1" type="noConversion"/>
  </si>
  <si>
    <t>잔금</t>
    <phoneticPr fontId="1" type="noConversion"/>
  </si>
  <si>
    <t xml:space="preserve">  정산지불금</t>
    <phoneticPr fontId="1" type="noConversion"/>
  </si>
  <si>
    <t>권리금 + 기납입금액</t>
    <phoneticPr fontId="1" type="noConversion"/>
  </si>
  <si>
    <t>1차 입금액 (To. 매도인)</t>
    <phoneticPr fontId="1" type="noConversion"/>
  </si>
  <si>
    <t>2차 입금액 (To. 매도인)</t>
    <phoneticPr fontId="1" type="noConversion"/>
  </si>
  <si>
    <t>발코니확장 공급계약</t>
    <phoneticPr fontId="1" type="noConversion"/>
  </si>
  <si>
    <t>총 금액</t>
    <phoneticPr fontId="1" type="noConversion"/>
  </si>
  <si>
    <t>총 매매대금</t>
    <phoneticPr fontId="1" type="noConversion"/>
  </si>
  <si>
    <t xml:space="preserve">  잔금</t>
    <phoneticPr fontId="1" type="noConversion"/>
  </si>
  <si>
    <t>입주 시 납입</t>
    <phoneticPr fontId="1" type="noConversion"/>
  </si>
  <si>
    <t>주안 센트레빌 공급계약</t>
    <phoneticPr fontId="1" type="noConversion"/>
  </si>
  <si>
    <t>분양가</t>
    <phoneticPr fontId="1" type="noConversion"/>
  </si>
  <si>
    <t xml:space="preserve">  부담금총액</t>
    <phoneticPr fontId="1" type="noConversion"/>
  </si>
  <si>
    <t>기존 자산 평가액</t>
    <phoneticPr fontId="1" type="noConversion"/>
  </si>
  <si>
    <t xml:space="preserve">    계약금</t>
    <phoneticPr fontId="1" type="noConversion"/>
  </si>
  <si>
    <t xml:space="preserve">    중도금 (총 6회)</t>
    <phoneticPr fontId="1" type="noConversion"/>
  </si>
  <si>
    <t xml:space="preserve">    잔금</t>
    <phoneticPr fontId="1" type="noConversion"/>
  </si>
  <si>
    <t>매도인이 시공사에 납부한 금액(권리가 포함)</t>
    <phoneticPr fontId="1" type="noConversion"/>
  </si>
  <si>
    <t>아파트: 계약금+중도금6회 / 이주비</t>
    <phoneticPr fontId="1" type="noConversion"/>
  </si>
  <si>
    <t>합계</t>
    <phoneticPr fontId="1" type="noConversion"/>
  </si>
  <si>
    <t>아파트: 계약금+중도금6회 / 발코니확장: 계약금 / 권리가</t>
    <phoneticPr fontId="1" type="noConversion"/>
  </si>
  <si>
    <t>매매대금</t>
    <phoneticPr fontId="1" type="noConversion"/>
  </si>
  <si>
    <t xml:space="preserve">  분양권계약금</t>
    <phoneticPr fontId="1" type="noConversion"/>
  </si>
  <si>
    <t xml:space="preserve">  융자금(신협)</t>
    <phoneticPr fontId="1" type="noConversion"/>
  </si>
  <si>
    <t xml:space="preserve">  프리미엄</t>
    <phoneticPr fontId="1" type="noConversion"/>
  </si>
  <si>
    <t xml:space="preserve">  발코니확장</t>
    <phoneticPr fontId="1" type="noConversion"/>
  </si>
  <si>
    <t xml:space="preserve">  아파트</t>
    <phoneticPr fontId="1" type="noConversion"/>
  </si>
  <si>
    <t xml:space="preserve">  분양권 잔금</t>
    <phoneticPr fontId="1" type="noConversion"/>
  </si>
  <si>
    <t xml:space="preserve">  분양권 계약금</t>
    <phoneticPr fontId="1" type="noConversion"/>
  </si>
  <si>
    <t>아파트: 잔금 / 발코니확장: 잔금</t>
    <phoneticPr fontId="1" type="noConversion"/>
  </si>
  <si>
    <t xml:space="preserve">  아파트 + 발코니확장</t>
    <phoneticPr fontId="1" type="noConversion"/>
  </si>
  <si>
    <t>회차</t>
  </si>
  <si>
    <t>상환예정일자</t>
  </si>
  <si>
    <t>상환 예정 금액</t>
  </si>
  <si>
    <t>원금</t>
  </si>
  <si>
    <t>이자</t>
  </si>
  <si>
    <t>상환 후 예정금액</t>
  </si>
  <si>
    <t>이자율</t>
    <phoneticPr fontId="1" type="noConversion"/>
  </si>
  <si>
    <r>
      <rPr>
        <sz val="12"/>
        <color rgb="FF333333"/>
        <rFont val="맑은 고딕"/>
        <family val="2"/>
      </rPr>
      <t>상환액</t>
    </r>
    <phoneticPr fontId="1" type="noConversion"/>
  </si>
  <si>
    <r>
      <rPr>
        <sz val="12"/>
        <color rgb="FF333333"/>
        <rFont val="맑은 고딕"/>
        <family val="2"/>
      </rPr>
      <t>원금</t>
    </r>
    <phoneticPr fontId="1" type="noConversion"/>
  </si>
  <si>
    <r>
      <rPr>
        <sz val="12"/>
        <color rgb="FF333333"/>
        <rFont val="맑은 고딕"/>
        <family val="2"/>
      </rPr>
      <t>잔금</t>
    </r>
    <phoneticPr fontId="1" type="noConversion"/>
  </si>
  <si>
    <t>월상환액</t>
    <phoneticPr fontId="1" type="noConversion"/>
  </si>
  <si>
    <t xml:space="preserve">  융자금(수협)</t>
    <phoneticPr fontId="1" type="noConversion"/>
  </si>
  <si>
    <t>집단주택자금대출</t>
    <phoneticPr fontId="1" type="noConversion"/>
  </si>
  <si>
    <t>이주비대출</t>
    <phoneticPr fontId="1" type="noConversion"/>
  </si>
  <si>
    <t>상환기일</t>
    <phoneticPr fontId="1" type="noConversion"/>
  </si>
  <si>
    <t>이자</t>
    <phoneticPr fontId="1" type="noConversion"/>
  </si>
  <si>
    <t>잔액</t>
    <phoneticPr fontId="1" type="noConversion"/>
  </si>
  <si>
    <t>상품명</t>
    <phoneticPr fontId="1" type="noConversion"/>
  </si>
  <si>
    <t>합계</t>
    <phoneticPr fontId="1" type="noConversion"/>
  </si>
  <si>
    <t>지급여력 떨어지고</t>
    <phoneticPr fontId="1" type="noConversion"/>
  </si>
  <si>
    <t>재분류</t>
    <phoneticPr fontId="1" type="noConversion"/>
  </si>
  <si>
    <t>코로나19</t>
    <phoneticPr fontId="1" type="noConversion"/>
  </si>
  <si>
    <t>연장 하는 건</t>
    <phoneticPr fontId="1" type="noConversion"/>
  </si>
  <si>
    <t>의견서를 내서</t>
    <phoneticPr fontId="1" type="noConversion"/>
  </si>
  <si>
    <t>혹시</t>
    <phoneticPr fontId="1" type="noConversion"/>
  </si>
  <si>
    <t>DB에서 의견 취합이나 약식이라도 구두로 여쭤보시면</t>
    <phoneticPr fontId="1" type="noConversion"/>
  </si>
  <si>
    <t>OK</t>
    <phoneticPr fontId="1" type="noConversion"/>
  </si>
  <si>
    <t>유동성리스크비율</t>
    <phoneticPr fontId="1" type="noConversion"/>
  </si>
  <si>
    <t>유동성비율</t>
    <phoneticPr fontId="1" type="noConversion"/>
  </si>
  <si>
    <t>1등급씩 완화해서 평가</t>
    <phoneticPr fontId="1" type="noConversion"/>
  </si>
  <si>
    <t>작년 9월</t>
    <phoneticPr fontId="1" type="noConversion"/>
  </si>
  <si>
    <t>작년 6월</t>
    <phoneticPr fontId="1" type="noConversion"/>
  </si>
  <si>
    <t>연도말에 12월에 안 한다고 했었다가</t>
    <phoneticPr fontId="1" type="noConversion"/>
  </si>
  <si>
    <t>올 6월까지 연장했었음</t>
    <phoneticPr fontId="1" type="noConversion"/>
  </si>
  <si>
    <t>*</t>
    <phoneticPr fontId="1" type="noConversion"/>
  </si>
  <si>
    <t>원금</t>
    <phoneticPr fontId="1" type="noConversion"/>
  </si>
  <si>
    <t>상환액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</si>
</sst>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₩&quot;* #,##0_-;\-&quot;₩&quot;* #,##0_-;_-&quot;₩&quot;* &quot;-&quot;_-;_-@_-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rgb="FF333333"/>
      <name val="Arial"/>
      <family val="2"/>
    </font>
    <font>
      <sz val="12"/>
      <color rgb="FF555555"/>
      <name val="Arial"/>
      <family val="2"/>
    </font>
    <font>
      <sz val="12"/>
      <color rgb="FF333333"/>
      <name val="Arial"/>
      <family val="2"/>
    </font>
    <font>
      <sz val="12"/>
      <color rgb="FF333333"/>
      <name val="맑은 고딕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rgb="FFE0E0E0"/>
      </right>
      <top/>
      <bottom style="medium">
        <color rgb="FFE0E0E0"/>
      </bottom>
      <diagonal/>
    </border>
    <border>
      <left/>
      <right/>
      <top/>
      <bottom style="medium">
        <color rgb="FFE0E0E0"/>
      </bottom>
      <diagonal/>
    </border>
    <border>
      <left/>
      <right style="medium">
        <color rgb="FFE0E0E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3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right"/>
    </xf>
    <xf numFmtId="42" fontId="0" fillId="2" borderId="2" xfId="0" applyNumberFormat="1" applyFill="1" applyBorder="1" applyAlignment="1">
      <alignment horizontal="right"/>
    </xf>
    <xf numFmtId="42" fontId="0" fillId="2" borderId="2" xfId="0" applyNumberFormat="1" applyFill="1" applyBorder="1" applyAlignment="1">
      <alignment horizontal="center"/>
    </xf>
    <xf numFmtId="42" fontId="0" fillId="2" borderId="7" xfId="0" applyNumberFormat="1" applyFill="1" applyBorder="1" applyAlignment="1">
      <alignment horizontal="center"/>
    </xf>
    <xf numFmtId="0" fontId="3" fillId="3" borderId="13" xfId="0" applyFont="1" applyFill="1" applyBorder="1" applyAlignment="1">
      <alignment horizontal="left"/>
    </xf>
    <xf numFmtId="42" fontId="0" fillId="0" borderId="13" xfId="0" applyNumberForma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42" fontId="0" fillId="0" borderId="2" xfId="0" applyNumberFormat="1" applyFill="1" applyBorder="1" applyAlignment="1">
      <alignment horizontal="right"/>
    </xf>
    <xf numFmtId="42" fontId="0" fillId="0" borderId="2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2" fontId="0" fillId="0" borderId="0" xfId="0" applyNumberFormat="1"/>
    <xf numFmtId="42" fontId="0" fillId="2" borderId="13" xfId="0" applyNumberFormat="1" applyFill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2" fontId="0" fillId="0" borderId="7" xfId="0" applyNumberFormat="1" applyBorder="1"/>
    <xf numFmtId="42" fontId="0" fillId="2" borderId="6" xfId="0" applyNumberFormat="1" applyFill="1" applyBorder="1"/>
    <xf numFmtId="42" fontId="0" fillId="0" borderId="2" xfId="0" applyNumberFormat="1" applyBorder="1"/>
    <xf numFmtId="0" fontId="0" fillId="0" borderId="16" xfId="0" applyBorder="1"/>
    <xf numFmtId="42" fontId="0" fillId="0" borderId="16" xfId="0" applyNumberFormat="1" applyBorder="1"/>
    <xf numFmtId="0" fontId="0" fillId="0" borderId="0" xfId="0" applyBorder="1"/>
    <xf numFmtId="42" fontId="0" fillId="0" borderId="0" xfId="0" applyNumberFormat="1" applyBorder="1"/>
    <xf numFmtId="0" fontId="0" fillId="0" borderId="0" xfId="0" applyFill="1" applyBorder="1"/>
    <xf numFmtId="42" fontId="0" fillId="2" borderId="0" xfId="0" applyNumberFormat="1" applyFill="1" applyBorder="1"/>
    <xf numFmtId="0" fontId="5" fillId="4" borderId="17" xfId="0" applyFont="1" applyFill="1" applyBorder="1" applyAlignment="1">
      <alignment horizontal="center" vertical="center" wrapText="1"/>
    </xf>
    <xf numFmtId="14" fontId="6" fillId="4" borderId="17" xfId="0" applyNumberFormat="1" applyFont="1" applyFill="1" applyBorder="1" applyAlignment="1">
      <alignment horizontal="right" vertical="center" wrapText="1" indent="1"/>
    </xf>
    <xf numFmtId="3" fontId="6" fillId="4" borderId="17" xfId="0" applyNumberFormat="1" applyFont="1" applyFill="1" applyBorder="1" applyAlignment="1">
      <alignment horizontal="right" vertical="center" wrapText="1" indent="1"/>
    </xf>
    <xf numFmtId="3" fontId="6" fillId="4" borderId="18" xfId="0" applyNumberFormat="1" applyFont="1" applyFill="1" applyBorder="1" applyAlignment="1">
      <alignment horizontal="right" vertical="center" wrapText="1" indent="1"/>
    </xf>
    <xf numFmtId="0" fontId="6" fillId="4" borderId="18" xfId="0" applyFont="1" applyFill="1" applyBorder="1" applyAlignment="1">
      <alignment horizontal="right" vertical="center" wrapText="1" inden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right" vertical="center" wrapText="1" indent="1"/>
    </xf>
    <xf numFmtId="0" fontId="7" fillId="5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0" xfId="0" applyNumberFormat="1"/>
    <xf numFmtId="14" fontId="0" fillId="0" borderId="16" xfId="0" applyNumberFormat="1" applyBorder="1"/>
    <xf numFmtId="10" fontId="0" fillId="0" borderId="16" xfId="0" applyNumberFormat="1" applyBorder="1"/>
    <xf numFmtId="42" fontId="0" fillId="2" borderId="0" xfId="0" applyNumberFormat="1" applyFill="1"/>
    <xf numFmtId="42" fontId="0" fillId="2" borderId="16" xfId="0" applyNumberFormat="1" applyFill="1" applyBorder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showGridLines="0" tabSelected="1" zoomScaleNormal="100" workbookViewId="0">
      <selection activeCell="N34" sqref="N34"/>
    </sheetView>
  </sheetViews>
  <sheetFormatPr defaultRowHeight="16.5" x14ac:dyDescent="0.3"/>
  <cols>
    <col min="2" max="2" width="19.125" customWidth="1"/>
    <col min="3" max="3" width="14.625" bestFit="1" customWidth="1"/>
    <col min="10" max="10" width="14.625" bestFit="1" customWidth="1"/>
    <col min="11" max="11" width="17.5" customWidth="1"/>
    <col min="12" max="12" width="15" customWidth="1"/>
    <col min="13" max="14" width="14.375" customWidth="1"/>
    <col min="15" max="15" width="11.875" customWidth="1"/>
    <col min="16" max="16" width="14.625" bestFit="1" customWidth="1"/>
    <col min="17" max="17" width="13.5" bestFit="1" customWidth="1"/>
    <col min="18" max="18" width="14.625" bestFit="1" customWidth="1"/>
  </cols>
  <sheetData>
    <row r="2" spans="2:18" x14ac:dyDescent="0.3">
      <c r="B2" s="2" t="s">
        <v>15</v>
      </c>
    </row>
    <row r="3" spans="2:18" x14ac:dyDescent="0.3">
      <c r="B3" s="4" t="s">
        <v>0</v>
      </c>
      <c r="C3" s="9" t="s">
        <v>1</v>
      </c>
      <c r="D3" s="53" t="s">
        <v>2</v>
      </c>
      <c r="E3" s="53"/>
      <c r="F3" s="53"/>
      <c r="G3" s="53"/>
      <c r="H3" s="53"/>
      <c r="K3" t="s">
        <v>35</v>
      </c>
      <c r="P3" s="23">
        <f>P5+P4</f>
        <v>268270000</v>
      </c>
      <c r="Q3" s="23"/>
      <c r="R3" s="23"/>
    </row>
    <row r="4" spans="2:18" x14ac:dyDescent="0.3">
      <c r="B4" s="13" t="s">
        <v>23</v>
      </c>
      <c r="C4" s="14">
        <f>C5+C6+C7</f>
        <v>438270000</v>
      </c>
      <c r="D4" s="54" t="s">
        <v>3</v>
      </c>
      <c r="E4" s="55"/>
      <c r="F4" s="55"/>
      <c r="G4" s="55"/>
      <c r="H4" s="56"/>
      <c r="K4" t="s">
        <v>42</v>
      </c>
      <c r="P4" s="23">
        <f>C29</f>
        <v>258500000</v>
      </c>
    </row>
    <row r="5" spans="2:18" x14ac:dyDescent="0.3">
      <c r="B5" s="7" t="s">
        <v>4</v>
      </c>
      <c r="C5" s="18">
        <f>C29</f>
        <v>258500000</v>
      </c>
      <c r="D5" s="57"/>
      <c r="E5" s="58"/>
      <c r="F5" s="58"/>
      <c r="G5" s="58"/>
      <c r="H5" s="59"/>
      <c r="K5" s="33" t="s">
        <v>41</v>
      </c>
      <c r="L5" s="33"/>
      <c r="M5" s="33"/>
      <c r="N5" s="33"/>
      <c r="O5" s="33"/>
      <c r="P5" s="34">
        <f>C23</f>
        <v>9770000</v>
      </c>
    </row>
    <row r="6" spans="2:18" ht="17.25" thickBot="1" x14ac:dyDescent="0.35">
      <c r="B6" s="7" t="s">
        <v>5</v>
      </c>
      <c r="C6" s="18">
        <f>C23</f>
        <v>9770000</v>
      </c>
      <c r="D6" s="50" t="s">
        <v>21</v>
      </c>
      <c r="E6" s="51"/>
      <c r="F6" s="51"/>
      <c r="G6" s="51"/>
      <c r="H6" s="52"/>
      <c r="K6" s="31" t="s">
        <v>7</v>
      </c>
      <c r="L6" s="31"/>
      <c r="M6" s="31"/>
      <c r="N6" s="31"/>
      <c r="O6" s="31"/>
      <c r="P6" s="32">
        <f>C24+C32+C33+C30</f>
        <v>208431900</v>
      </c>
      <c r="Q6" t="s">
        <v>36</v>
      </c>
    </row>
    <row r="7" spans="2:18" ht="17.25" thickTop="1" x14ac:dyDescent="0.3">
      <c r="B7" s="7" t="s">
        <v>6</v>
      </c>
      <c r="C7" s="10">
        <v>170000000</v>
      </c>
      <c r="D7" s="50"/>
      <c r="E7" s="51"/>
      <c r="F7" s="51"/>
      <c r="G7" s="51"/>
      <c r="H7" s="52"/>
      <c r="K7" t="s">
        <v>8</v>
      </c>
      <c r="P7" s="23">
        <f>P3-P6</f>
        <v>59838100</v>
      </c>
      <c r="Q7" t="s">
        <v>45</v>
      </c>
    </row>
    <row r="8" spans="2:18" x14ac:dyDescent="0.3">
      <c r="B8" s="7" t="s">
        <v>7</v>
      </c>
      <c r="C8" s="18">
        <f>C30+C32+C33+C24</f>
        <v>208431900</v>
      </c>
      <c r="D8" s="50" t="s">
        <v>33</v>
      </c>
      <c r="E8" s="51"/>
      <c r="F8" s="51"/>
      <c r="G8" s="51"/>
      <c r="H8" s="52"/>
    </row>
    <row r="9" spans="2:18" x14ac:dyDescent="0.3">
      <c r="B9" s="7" t="s">
        <v>8</v>
      </c>
      <c r="C9" s="18">
        <f>C5+C6-C8</f>
        <v>59838100</v>
      </c>
      <c r="D9" s="50"/>
      <c r="E9" s="51"/>
      <c r="F9" s="51"/>
      <c r="G9" s="51"/>
      <c r="H9" s="52"/>
    </row>
    <row r="10" spans="2:18" x14ac:dyDescent="0.3">
      <c r="B10" s="7" t="s">
        <v>11</v>
      </c>
      <c r="C10" s="19">
        <f>SUM(C11:C13)</f>
        <v>174884000</v>
      </c>
      <c r="D10" s="50"/>
      <c r="E10" s="51"/>
      <c r="F10" s="51"/>
      <c r="G10" s="51"/>
      <c r="H10" s="52"/>
    </row>
    <row r="11" spans="2:18" x14ac:dyDescent="0.3">
      <c r="B11" s="7" t="s">
        <v>12</v>
      </c>
      <c r="C11" s="11">
        <v>55800000</v>
      </c>
      <c r="D11" s="50"/>
      <c r="E11" s="51"/>
      <c r="F11" s="51"/>
      <c r="G11" s="51"/>
      <c r="H11" s="52"/>
      <c r="P11" s="23"/>
    </row>
    <row r="12" spans="2:18" x14ac:dyDescent="0.3">
      <c r="B12" s="7" t="s">
        <v>10</v>
      </c>
      <c r="C12" s="19">
        <f>C32</f>
        <v>17012000</v>
      </c>
      <c r="D12" s="50"/>
      <c r="E12" s="51"/>
      <c r="F12" s="51"/>
      <c r="G12" s="51"/>
      <c r="H12" s="52"/>
    </row>
    <row r="13" spans="2:18" x14ac:dyDescent="0.3">
      <c r="B13" s="7" t="s">
        <v>14</v>
      </c>
      <c r="C13" s="19">
        <f>C33</f>
        <v>102072000</v>
      </c>
      <c r="D13" s="50"/>
      <c r="E13" s="51"/>
      <c r="F13" s="51"/>
      <c r="G13" s="51"/>
      <c r="H13" s="52"/>
    </row>
    <row r="14" spans="2:18" x14ac:dyDescent="0.3">
      <c r="B14" s="7" t="s">
        <v>16</v>
      </c>
      <c r="C14" s="19">
        <f>C15-C16-C17</f>
        <v>173547900</v>
      </c>
      <c r="D14" s="50" t="s">
        <v>20</v>
      </c>
      <c r="E14" s="51"/>
      <c r="F14" s="51"/>
      <c r="G14" s="51"/>
      <c r="H14" s="52"/>
    </row>
    <row r="15" spans="2:18" x14ac:dyDescent="0.3">
      <c r="B15" s="7" t="s">
        <v>17</v>
      </c>
      <c r="C15" s="19">
        <f>C7+C8</f>
        <v>378431900</v>
      </c>
      <c r="D15" s="50" t="s">
        <v>18</v>
      </c>
      <c r="E15" s="51"/>
      <c r="F15" s="51"/>
      <c r="G15" s="51"/>
      <c r="H15" s="52"/>
      <c r="J15" s="23"/>
      <c r="P15" s="23"/>
    </row>
    <row r="16" spans="2:18" x14ac:dyDescent="0.3">
      <c r="B16" s="7" t="s">
        <v>39</v>
      </c>
      <c r="C16" s="19">
        <f>C10</f>
        <v>174884000</v>
      </c>
      <c r="D16" s="50"/>
      <c r="E16" s="51"/>
      <c r="F16" s="51"/>
      <c r="G16" s="51"/>
      <c r="H16" s="52"/>
    </row>
    <row r="17" spans="2:17" ht="17.25" thickBot="1" x14ac:dyDescent="0.35">
      <c r="B17" s="7" t="s">
        <v>38</v>
      </c>
      <c r="C17" s="11">
        <v>30000000</v>
      </c>
      <c r="D17" s="50" t="s">
        <v>19</v>
      </c>
      <c r="E17" s="51"/>
      <c r="F17" s="51"/>
      <c r="G17" s="51"/>
      <c r="H17" s="52"/>
      <c r="J17" s="23"/>
      <c r="K17" s="31" t="s">
        <v>37</v>
      </c>
      <c r="L17" s="31"/>
      <c r="M17" s="31"/>
      <c r="N17" s="31"/>
      <c r="O17" s="31"/>
      <c r="P17" s="32">
        <f>P18+P19</f>
        <v>438270000</v>
      </c>
    </row>
    <row r="18" spans="2:17" ht="17.25" thickTop="1" x14ac:dyDescent="0.3">
      <c r="B18" s="7"/>
      <c r="C18" s="19"/>
      <c r="D18" s="50"/>
      <c r="E18" s="51"/>
      <c r="F18" s="51"/>
      <c r="G18" s="51"/>
      <c r="H18" s="52"/>
      <c r="K18" t="s">
        <v>46</v>
      </c>
      <c r="P18" s="23">
        <f>P3</f>
        <v>268270000</v>
      </c>
    </row>
    <row r="19" spans="2:17" x14ac:dyDescent="0.3">
      <c r="B19" s="8"/>
      <c r="C19" s="12"/>
      <c r="D19" s="60"/>
      <c r="E19" s="61"/>
      <c r="F19" s="61"/>
      <c r="G19" s="61"/>
      <c r="H19" s="62"/>
      <c r="K19" s="33" t="s">
        <v>40</v>
      </c>
      <c r="L19" s="33"/>
      <c r="M19" s="33"/>
      <c r="N19" s="33"/>
      <c r="O19" s="33"/>
      <c r="P19" s="34">
        <f>C7</f>
        <v>170000000</v>
      </c>
    </row>
    <row r="21" spans="2:17" x14ac:dyDescent="0.3">
      <c r="B21" s="2" t="s">
        <v>21</v>
      </c>
      <c r="K21" s="35" t="s">
        <v>43</v>
      </c>
      <c r="P21" s="36">
        <v>30000000</v>
      </c>
    </row>
    <row r="22" spans="2:17" x14ac:dyDescent="0.3">
      <c r="B22" s="4" t="s">
        <v>0</v>
      </c>
      <c r="C22" s="9" t="s">
        <v>1</v>
      </c>
      <c r="D22" s="53" t="s">
        <v>2</v>
      </c>
      <c r="E22" s="53"/>
      <c r="F22" s="53"/>
      <c r="G22" s="53"/>
      <c r="H22" s="53"/>
      <c r="K22" s="35" t="s">
        <v>44</v>
      </c>
      <c r="P22" s="36">
        <v>173547900</v>
      </c>
    </row>
    <row r="23" spans="2:17" x14ac:dyDescent="0.3">
      <c r="B23" s="3" t="s">
        <v>22</v>
      </c>
      <c r="C23" s="24">
        <v>9770000</v>
      </c>
      <c r="D23" s="54"/>
      <c r="E23" s="55"/>
      <c r="F23" s="55"/>
      <c r="G23" s="55"/>
      <c r="H23" s="56"/>
      <c r="P23" s="23"/>
    </row>
    <row r="24" spans="2:17" x14ac:dyDescent="0.3">
      <c r="B24" s="5" t="s">
        <v>13</v>
      </c>
      <c r="C24" s="10">
        <v>970000</v>
      </c>
      <c r="D24" s="50"/>
      <c r="E24" s="51"/>
      <c r="F24" s="51"/>
      <c r="G24" s="51"/>
      <c r="H24" s="52"/>
      <c r="K24" s="33" t="s">
        <v>58</v>
      </c>
      <c r="L24" s="33"/>
      <c r="M24" s="33"/>
      <c r="N24" s="33"/>
      <c r="O24" s="33"/>
      <c r="P24" s="34">
        <f>C32+C33+C11</f>
        <v>174884000</v>
      </c>
      <c r="Q24" t="s">
        <v>34</v>
      </c>
    </row>
    <row r="25" spans="2:17" x14ac:dyDescent="0.3">
      <c r="B25" s="6" t="s">
        <v>24</v>
      </c>
      <c r="C25" s="28">
        <f>C23-C24</f>
        <v>8800000</v>
      </c>
      <c r="D25" s="60" t="s">
        <v>25</v>
      </c>
      <c r="E25" s="61"/>
      <c r="F25" s="61"/>
      <c r="G25" s="61"/>
      <c r="H25" s="62"/>
    </row>
    <row r="26" spans="2:17" x14ac:dyDescent="0.3">
      <c r="P26" s="23"/>
    </row>
    <row r="27" spans="2:17" x14ac:dyDescent="0.3">
      <c r="B27" s="2" t="s">
        <v>26</v>
      </c>
      <c r="M27" s="1"/>
      <c r="N27" s="1"/>
      <c r="P27" s="23"/>
    </row>
    <row r="28" spans="2:17" x14ac:dyDescent="0.3">
      <c r="B28" s="4" t="s">
        <v>0</v>
      </c>
      <c r="C28" s="9" t="s">
        <v>1</v>
      </c>
      <c r="D28" s="53" t="s">
        <v>2</v>
      </c>
      <c r="E28" s="53"/>
      <c r="F28" s="53"/>
      <c r="G28" s="53"/>
      <c r="H28" s="53"/>
      <c r="M28" s="1"/>
      <c r="N28" s="1"/>
      <c r="P28" s="23"/>
    </row>
    <row r="29" spans="2:17" x14ac:dyDescent="0.3">
      <c r="B29" s="3" t="s">
        <v>27</v>
      </c>
      <c r="C29" s="24">
        <v>258500000</v>
      </c>
      <c r="D29" s="54"/>
      <c r="E29" s="55"/>
      <c r="F29" s="55"/>
      <c r="G29" s="55"/>
      <c r="H29" s="56"/>
      <c r="K29" t="s">
        <v>64</v>
      </c>
      <c r="L29" t="s">
        <v>82</v>
      </c>
      <c r="M29" s="23" t="s">
        <v>63</v>
      </c>
      <c r="N29" s="23" t="s">
        <v>83</v>
      </c>
      <c r="O29" t="s">
        <v>61</v>
      </c>
      <c r="P29" t="s">
        <v>62</v>
      </c>
    </row>
    <row r="30" spans="2:17" x14ac:dyDescent="0.3">
      <c r="B30" s="5" t="s">
        <v>9</v>
      </c>
      <c r="C30" s="10">
        <v>88377900</v>
      </c>
      <c r="D30" s="57" t="s">
        <v>29</v>
      </c>
      <c r="E30" s="58"/>
      <c r="F30" s="58"/>
      <c r="G30" s="58"/>
      <c r="H30" s="59"/>
      <c r="K30" t="s">
        <v>59</v>
      </c>
      <c r="L30" s="23">
        <f>C32+C33</f>
        <v>119084000</v>
      </c>
      <c r="M30" s="66">
        <v>85060000</v>
      </c>
      <c r="N30" s="23">
        <f>L30-M30</f>
        <v>34024000</v>
      </c>
      <c r="O30" s="48">
        <v>44500</v>
      </c>
      <c r="P30" s="63">
        <v>2.5600000000000001E-2</v>
      </c>
    </row>
    <row r="31" spans="2:17" ht="17.25" thickBot="1" x14ac:dyDescent="0.35">
      <c r="B31" s="6" t="s">
        <v>28</v>
      </c>
      <c r="C31" s="28">
        <f>C29-C30</f>
        <v>170122100</v>
      </c>
      <c r="D31" s="20"/>
      <c r="E31" s="21"/>
      <c r="F31" s="21"/>
      <c r="G31" s="21"/>
      <c r="H31" s="22"/>
      <c r="K31" s="31" t="s">
        <v>60</v>
      </c>
      <c r="L31" s="32">
        <f>C11</f>
        <v>55800000</v>
      </c>
      <c r="M31" s="67">
        <v>46500000</v>
      </c>
      <c r="N31" s="32">
        <f>L31-M31</f>
        <v>9300000</v>
      </c>
      <c r="O31" s="64">
        <v>44500</v>
      </c>
      <c r="P31" s="65">
        <v>3.15E-2</v>
      </c>
    </row>
    <row r="32" spans="2:17" ht="17.25" thickTop="1" x14ac:dyDescent="0.3">
      <c r="B32" s="4" t="s">
        <v>30</v>
      </c>
      <c r="C32" s="29">
        <v>17012000</v>
      </c>
      <c r="D32" s="25"/>
      <c r="E32" s="26"/>
      <c r="F32" s="26"/>
      <c r="G32" s="26"/>
      <c r="H32" s="27"/>
      <c r="K32" t="s">
        <v>65</v>
      </c>
      <c r="L32" s="23">
        <f>L30+L31</f>
        <v>174884000</v>
      </c>
      <c r="M32" s="23">
        <f>M30+M31</f>
        <v>131560000</v>
      </c>
      <c r="N32" s="23">
        <f>N30+N31</f>
        <v>43324000</v>
      </c>
      <c r="O32" s="23"/>
    </row>
    <row r="33" spans="2:13" x14ac:dyDescent="0.3">
      <c r="B33" s="5" t="s">
        <v>31</v>
      </c>
      <c r="C33" s="30">
        <f>C32*6</f>
        <v>102072000</v>
      </c>
      <c r="D33" s="15"/>
      <c r="E33" s="16"/>
      <c r="F33" s="16"/>
      <c r="G33" s="16"/>
      <c r="H33" s="17"/>
    </row>
    <row r="34" spans="2:13" x14ac:dyDescent="0.3">
      <c r="B34" s="6" t="s">
        <v>32</v>
      </c>
      <c r="C34" s="28">
        <f>C31-C32-C33</f>
        <v>51038100</v>
      </c>
      <c r="D34" s="20"/>
      <c r="E34" s="21"/>
      <c r="F34" s="21"/>
      <c r="G34" s="21"/>
      <c r="H34" s="22"/>
    </row>
    <row r="35" spans="2:13" x14ac:dyDescent="0.3">
      <c r="L35">
        <v>1</v>
      </c>
      <c r="M35" t="s">
        <v>81</v>
      </c>
    </row>
    <row r="36" spans="2:13" x14ac:dyDescent="0.3">
      <c r="C36" s="23"/>
    </row>
  </sheetData>
  <mergeCells count="24">
    <mergeCell ref="D28:H28"/>
    <mergeCell ref="D29:H29"/>
    <mergeCell ref="D30:H30"/>
    <mergeCell ref="D18:H18"/>
    <mergeCell ref="D22:H22"/>
    <mergeCell ref="D23:H23"/>
    <mergeCell ref="D24:H24"/>
    <mergeCell ref="D25:H25"/>
    <mergeCell ref="D13:H13"/>
    <mergeCell ref="D19:H19"/>
    <mergeCell ref="D15:H15"/>
    <mergeCell ref="D14:H14"/>
    <mergeCell ref="D16:H16"/>
    <mergeCell ref="D17:H17"/>
    <mergeCell ref="D9:H9"/>
    <mergeCell ref="D10:H10"/>
    <mergeCell ref="D11:H11"/>
    <mergeCell ref="D12:H12"/>
    <mergeCell ref="D3:H3"/>
    <mergeCell ref="D4:H4"/>
    <mergeCell ref="D5:H5"/>
    <mergeCell ref="D6:H6"/>
    <mergeCell ref="D7:H7"/>
    <mergeCell ref="D8:H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2"/>
  <sheetViews>
    <sheetView topLeftCell="A4" workbookViewId="0">
      <selection activeCell="E18" sqref="E18"/>
    </sheetView>
  </sheetViews>
  <sheetFormatPr defaultRowHeight="16.5" x14ac:dyDescent="0.3"/>
  <cols>
    <col min="1" max="1" width="5.75" bestFit="1" customWidth="1"/>
    <col min="2" max="2" width="14.25" bestFit="1" customWidth="1"/>
    <col min="3" max="3" width="17.875" customWidth="1"/>
    <col min="4" max="4" width="12.75" bestFit="1" customWidth="1"/>
    <col min="5" max="5" width="10.875" bestFit="1" customWidth="1"/>
    <col min="6" max="6" width="20" customWidth="1"/>
    <col min="10" max="10" width="11.125" bestFit="1" customWidth="1"/>
    <col min="11" max="11" width="15.5" customWidth="1"/>
    <col min="12" max="12" width="15.75" customWidth="1"/>
    <col min="14" max="14" width="15.25" bestFit="1" customWidth="1"/>
    <col min="15" max="15" width="15.25" customWidth="1"/>
    <col min="17" max="17" width="15.25" bestFit="1" customWidth="1"/>
  </cols>
  <sheetData>
    <row r="1" spans="1:17" ht="18" thickBot="1" x14ac:dyDescent="0.35">
      <c r="A1" s="42" t="s">
        <v>47</v>
      </c>
      <c r="B1" s="42" t="s">
        <v>48</v>
      </c>
      <c r="C1" s="42" t="s">
        <v>49</v>
      </c>
      <c r="D1" s="42" t="s">
        <v>50</v>
      </c>
      <c r="E1" s="42" t="s">
        <v>51</v>
      </c>
      <c r="F1" s="43" t="s">
        <v>52</v>
      </c>
      <c r="K1" s="42" t="s">
        <v>51</v>
      </c>
      <c r="L1" s="42" t="s">
        <v>54</v>
      </c>
      <c r="M1" s="44" t="s">
        <v>55</v>
      </c>
      <c r="N1" s="44" t="s">
        <v>56</v>
      </c>
      <c r="O1" s="44"/>
      <c r="P1" s="47" t="s">
        <v>53</v>
      </c>
      <c r="Q1" s="45">
        <v>2.9000000000000001E-2</v>
      </c>
    </row>
    <row r="2" spans="1:17" ht="18" thickBot="1" x14ac:dyDescent="0.35">
      <c r="A2" s="37">
        <v>0</v>
      </c>
      <c r="B2" s="38"/>
      <c r="C2" s="39"/>
      <c r="D2" s="39"/>
      <c r="E2" s="39"/>
      <c r="J2" s="48">
        <v>44418</v>
      </c>
      <c r="N2" s="46">
        <v>300000000</v>
      </c>
      <c r="P2" s="47" t="s">
        <v>57</v>
      </c>
      <c r="Q2" s="46">
        <v>1056736</v>
      </c>
    </row>
    <row r="3" spans="1:17" ht="17.25" thickBot="1" x14ac:dyDescent="0.35">
      <c r="A3" s="37">
        <v>1</v>
      </c>
      <c r="B3" s="38">
        <v>44449</v>
      </c>
      <c r="C3" s="39">
        <v>1056736</v>
      </c>
      <c r="D3" s="39">
        <v>317832</v>
      </c>
      <c r="E3" s="39">
        <v>738904</v>
      </c>
      <c r="F3" s="40">
        <v>299682168</v>
      </c>
      <c r="H3" s="1">
        <f>E3-K3</f>
        <v>0</v>
      </c>
      <c r="J3" s="48">
        <f>EDATE(J2,1)</f>
        <v>44449</v>
      </c>
      <c r="K3" s="1">
        <f>ROUNDDOWN(N2*($Q$1*(J3-J2)/365),0)</f>
        <v>738904</v>
      </c>
      <c r="L3" s="1">
        <f>Q2</f>
        <v>1056736</v>
      </c>
      <c r="M3" s="1">
        <f>L3-K3</f>
        <v>317832</v>
      </c>
      <c r="N3" s="1">
        <f>N2-M3</f>
        <v>299682168</v>
      </c>
    </row>
    <row r="4" spans="1:17" ht="17.25" thickBot="1" x14ac:dyDescent="0.35">
      <c r="A4" s="37">
        <v>2</v>
      </c>
      <c r="B4" s="38">
        <v>44479</v>
      </c>
      <c r="C4" s="39">
        <v>1056736</v>
      </c>
      <c r="D4" s="39">
        <v>342426</v>
      </c>
      <c r="E4" s="39">
        <v>714310</v>
      </c>
      <c r="F4" s="40">
        <v>299339742</v>
      </c>
      <c r="H4" s="1">
        <f t="shared" ref="H4:H67" si="0">E4-K4</f>
        <v>0</v>
      </c>
      <c r="J4" s="48">
        <f t="shared" ref="J4:J67" si="1">EDATE(J3,1)</f>
        <v>44479</v>
      </c>
      <c r="K4" s="1">
        <f t="shared" ref="K4:K30" si="2">ROUNDDOWN(N3*($Q$1*(J4-J3)/365),0)</f>
        <v>714310</v>
      </c>
      <c r="L4" s="1">
        <f>L3</f>
        <v>1056736</v>
      </c>
      <c r="M4" s="1">
        <f>L4-K4</f>
        <v>342426</v>
      </c>
      <c r="N4" s="1">
        <f>N3-M4</f>
        <v>299339742</v>
      </c>
    </row>
    <row r="5" spans="1:17" ht="17.25" thickBot="1" x14ac:dyDescent="0.35">
      <c r="A5" s="37">
        <v>3</v>
      </c>
      <c r="B5" s="38">
        <v>44510</v>
      </c>
      <c r="C5" s="39">
        <v>1056736</v>
      </c>
      <c r="D5" s="39">
        <v>319459</v>
      </c>
      <c r="E5" s="39">
        <v>737277</v>
      </c>
      <c r="F5" s="40">
        <v>299020283</v>
      </c>
      <c r="H5" s="1">
        <f t="shared" si="0"/>
        <v>0</v>
      </c>
      <c r="J5" s="48">
        <f t="shared" si="1"/>
        <v>44510</v>
      </c>
      <c r="K5" s="1">
        <f t="shared" si="2"/>
        <v>737277</v>
      </c>
      <c r="L5" s="1">
        <f t="shared" ref="L5:L12" si="3">L4</f>
        <v>1056736</v>
      </c>
      <c r="M5" s="1">
        <f t="shared" ref="M5:M12" si="4">L5-K5</f>
        <v>319459</v>
      </c>
      <c r="N5" s="1">
        <f t="shared" ref="N5:N12" si="5">N4-M5</f>
        <v>299020283</v>
      </c>
    </row>
    <row r="6" spans="1:17" ht="17.25" thickBot="1" x14ac:dyDescent="0.35">
      <c r="A6" s="37">
        <v>4</v>
      </c>
      <c r="B6" s="38">
        <v>44540</v>
      </c>
      <c r="C6" s="39">
        <v>1056736</v>
      </c>
      <c r="D6" s="39">
        <v>344003</v>
      </c>
      <c r="E6" s="39">
        <v>712733</v>
      </c>
      <c r="F6" s="40">
        <v>298676280</v>
      </c>
      <c r="H6" s="1">
        <f t="shared" si="0"/>
        <v>0</v>
      </c>
      <c r="J6" s="48">
        <f t="shared" si="1"/>
        <v>44540</v>
      </c>
      <c r="K6" s="1">
        <f t="shared" si="2"/>
        <v>712733</v>
      </c>
      <c r="L6" s="1">
        <f t="shared" si="3"/>
        <v>1056736</v>
      </c>
      <c r="M6" s="1">
        <f t="shared" si="4"/>
        <v>344003</v>
      </c>
      <c r="N6" s="1">
        <f t="shared" si="5"/>
        <v>298676280</v>
      </c>
    </row>
    <row r="7" spans="1:17" ht="17.25" thickBot="1" x14ac:dyDescent="0.35">
      <c r="A7" s="37">
        <v>5</v>
      </c>
      <c r="B7" s="38">
        <v>44571</v>
      </c>
      <c r="C7" s="39">
        <v>1056736</v>
      </c>
      <c r="D7" s="39">
        <v>321093</v>
      </c>
      <c r="E7" s="39">
        <v>735643</v>
      </c>
      <c r="F7" s="40">
        <v>298355187</v>
      </c>
      <c r="H7" s="1">
        <f t="shared" si="0"/>
        <v>0</v>
      </c>
      <c r="J7" s="48">
        <f t="shared" si="1"/>
        <v>44571</v>
      </c>
      <c r="K7" s="1">
        <f t="shared" si="2"/>
        <v>735643</v>
      </c>
      <c r="L7" s="1">
        <f t="shared" si="3"/>
        <v>1056736</v>
      </c>
      <c r="M7" s="1">
        <f t="shared" si="4"/>
        <v>321093</v>
      </c>
      <c r="N7" s="1">
        <f t="shared" si="5"/>
        <v>298355187</v>
      </c>
    </row>
    <row r="8" spans="1:17" ht="17.25" thickBot="1" x14ac:dyDescent="0.35">
      <c r="A8" s="37">
        <v>6</v>
      </c>
      <c r="B8" s="38">
        <v>44602</v>
      </c>
      <c r="C8" s="39">
        <v>1056736</v>
      </c>
      <c r="D8" s="39">
        <v>321884</v>
      </c>
      <c r="E8" s="39">
        <v>734852</v>
      </c>
      <c r="F8" s="40">
        <v>298033303</v>
      </c>
      <c r="H8" s="1">
        <f t="shared" si="0"/>
        <v>0</v>
      </c>
      <c r="J8" s="48">
        <f t="shared" si="1"/>
        <v>44602</v>
      </c>
      <c r="K8" s="1">
        <f t="shared" si="2"/>
        <v>734852</v>
      </c>
      <c r="L8" s="1">
        <f t="shared" si="3"/>
        <v>1056736</v>
      </c>
      <c r="M8" s="1">
        <f t="shared" si="4"/>
        <v>321884</v>
      </c>
      <c r="N8" s="1">
        <f t="shared" si="5"/>
        <v>298033303</v>
      </c>
    </row>
    <row r="9" spans="1:17" ht="17.25" thickBot="1" x14ac:dyDescent="0.35">
      <c r="A9" s="37">
        <v>7</v>
      </c>
      <c r="B9" s="38">
        <v>44630</v>
      </c>
      <c r="C9" s="39">
        <v>1056736</v>
      </c>
      <c r="D9" s="39">
        <v>393714</v>
      </c>
      <c r="E9" s="39">
        <v>663022</v>
      </c>
      <c r="F9" s="40">
        <v>297639589</v>
      </c>
      <c r="H9" s="1">
        <f t="shared" si="0"/>
        <v>0</v>
      </c>
      <c r="J9" s="48">
        <f t="shared" si="1"/>
        <v>44630</v>
      </c>
      <c r="K9" s="1">
        <f t="shared" si="2"/>
        <v>663022</v>
      </c>
      <c r="L9" s="1">
        <f t="shared" si="3"/>
        <v>1056736</v>
      </c>
      <c r="M9" s="1">
        <f t="shared" si="4"/>
        <v>393714</v>
      </c>
      <c r="N9" s="1">
        <f t="shared" si="5"/>
        <v>297639589</v>
      </c>
    </row>
    <row r="10" spans="1:17" ht="17.25" thickBot="1" x14ac:dyDescent="0.35">
      <c r="A10" s="37">
        <v>8</v>
      </c>
      <c r="B10" s="38">
        <v>44661</v>
      </c>
      <c r="C10" s="39">
        <v>1056736</v>
      </c>
      <c r="D10" s="39">
        <v>323646</v>
      </c>
      <c r="E10" s="39">
        <v>733090</v>
      </c>
      <c r="F10" s="40">
        <v>297315943</v>
      </c>
      <c r="H10" s="1">
        <f t="shared" si="0"/>
        <v>0</v>
      </c>
      <c r="J10" s="48">
        <f t="shared" si="1"/>
        <v>44661</v>
      </c>
      <c r="K10" s="1">
        <f t="shared" si="2"/>
        <v>733090</v>
      </c>
      <c r="L10" s="1">
        <f t="shared" si="3"/>
        <v>1056736</v>
      </c>
      <c r="M10" s="1">
        <f t="shared" si="4"/>
        <v>323646</v>
      </c>
      <c r="N10" s="1">
        <f t="shared" si="5"/>
        <v>297315943</v>
      </c>
    </row>
    <row r="11" spans="1:17" ht="17.25" thickBot="1" x14ac:dyDescent="0.35">
      <c r="A11" s="37">
        <v>9</v>
      </c>
      <c r="B11" s="38">
        <v>44691</v>
      </c>
      <c r="C11" s="39">
        <v>1056736</v>
      </c>
      <c r="D11" s="39">
        <v>348066</v>
      </c>
      <c r="E11" s="39">
        <v>708670</v>
      </c>
      <c r="F11" s="40">
        <v>296967877</v>
      </c>
      <c r="H11" s="1">
        <f t="shared" si="0"/>
        <v>0</v>
      </c>
      <c r="J11" s="48">
        <f t="shared" si="1"/>
        <v>44691</v>
      </c>
      <c r="K11" s="1">
        <f t="shared" si="2"/>
        <v>708670</v>
      </c>
      <c r="L11" s="1">
        <f t="shared" si="3"/>
        <v>1056736</v>
      </c>
      <c r="M11" s="1">
        <f t="shared" si="4"/>
        <v>348066</v>
      </c>
      <c r="N11" s="1">
        <f t="shared" si="5"/>
        <v>296967877</v>
      </c>
    </row>
    <row r="12" spans="1:17" ht="17.25" thickBot="1" x14ac:dyDescent="0.35">
      <c r="A12" s="37">
        <v>10</v>
      </c>
      <c r="B12" s="38">
        <v>44722</v>
      </c>
      <c r="C12" s="39">
        <v>1056736</v>
      </c>
      <c r="D12" s="39">
        <v>325301</v>
      </c>
      <c r="E12" s="39">
        <v>731435</v>
      </c>
      <c r="F12" s="40">
        <v>296642576</v>
      </c>
      <c r="H12" s="1">
        <f t="shared" si="0"/>
        <v>0</v>
      </c>
      <c r="J12" s="48">
        <f t="shared" si="1"/>
        <v>44722</v>
      </c>
      <c r="K12" s="1">
        <f t="shared" si="2"/>
        <v>731435</v>
      </c>
      <c r="L12" s="1">
        <f t="shared" si="3"/>
        <v>1056736</v>
      </c>
      <c r="M12" s="1">
        <f t="shared" si="4"/>
        <v>325301</v>
      </c>
      <c r="N12" s="1">
        <f t="shared" si="5"/>
        <v>296642576</v>
      </c>
    </row>
    <row r="13" spans="1:17" ht="17.25" thickBot="1" x14ac:dyDescent="0.35">
      <c r="A13" s="37">
        <v>11</v>
      </c>
      <c r="B13" s="38">
        <v>44752</v>
      </c>
      <c r="C13" s="39">
        <v>1056736</v>
      </c>
      <c r="D13" s="39">
        <v>349671</v>
      </c>
      <c r="E13" s="39">
        <v>707065</v>
      </c>
      <c r="F13" s="40">
        <v>296292905</v>
      </c>
      <c r="H13" s="1">
        <f t="shared" si="0"/>
        <v>0</v>
      </c>
      <c r="J13" s="48">
        <f t="shared" si="1"/>
        <v>44752</v>
      </c>
      <c r="K13" s="1">
        <f t="shared" si="2"/>
        <v>707065</v>
      </c>
      <c r="L13" s="1">
        <f t="shared" ref="L13:L76" si="6">L12</f>
        <v>1056736</v>
      </c>
      <c r="M13" s="1">
        <f t="shared" ref="M13:M76" si="7">L13-K13</f>
        <v>349671</v>
      </c>
      <c r="N13" s="1">
        <f t="shared" ref="N13:N76" si="8">N12-M13</f>
        <v>296292905</v>
      </c>
    </row>
    <row r="14" spans="1:17" ht="17.25" thickBot="1" x14ac:dyDescent="0.35">
      <c r="A14" s="37">
        <v>12</v>
      </c>
      <c r="B14" s="38">
        <v>44783</v>
      </c>
      <c r="C14" s="39">
        <v>1056736</v>
      </c>
      <c r="D14" s="39">
        <v>326963</v>
      </c>
      <c r="E14" s="39">
        <v>729773</v>
      </c>
      <c r="F14" s="40">
        <v>295965942</v>
      </c>
      <c r="H14" s="1">
        <f t="shared" si="0"/>
        <v>0</v>
      </c>
      <c r="J14" s="48">
        <f t="shared" si="1"/>
        <v>44783</v>
      </c>
      <c r="K14" s="1">
        <f t="shared" si="2"/>
        <v>729773</v>
      </c>
      <c r="L14" s="1">
        <f t="shared" si="6"/>
        <v>1056736</v>
      </c>
      <c r="M14" s="1">
        <f t="shared" si="7"/>
        <v>326963</v>
      </c>
      <c r="N14" s="1">
        <f t="shared" si="8"/>
        <v>295965942</v>
      </c>
    </row>
    <row r="15" spans="1:17" ht="17.25" thickBot="1" x14ac:dyDescent="0.35">
      <c r="A15" s="37">
        <v>13</v>
      </c>
      <c r="B15" s="38">
        <v>44814</v>
      </c>
      <c r="C15" s="39">
        <v>1056736</v>
      </c>
      <c r="D15" s="39">
        <v>327768</v>
      </c>
      <c r="E15" s="39">
        <v>728968</v>
      </c>
      <c r="F15" s="40">
        <v>295638174</v>
      </c>
      <c r="H15" s="1">
        <f t="shared" si="0"/>
        <v>0</v>
      </c>
      <c r="J15" s="48">
        <f t="shared" si="1"/>
        <v>44814</v>
      </c>
      <c r="K15" s="1">
        <f t="shared" si="2"/>
        <v>728968</v>
      </c>
      <c r="L15" s="1">
        <f t="shared" si="6"/>
        <v>1056736</v>
      </c>
      <c r="M15" s="1">
        <f t="shared" si="7"/>
        <v>327768</v>
      </c>
      <c r="N15" s="1">
        <f t="shared" si="8"/>
        <v>295638174</v>
      </c>
    </row>
    <row r="16" spans="1:17" ht="17.25" thickBot="1" x14ac:dyDescent="0.35">
      <c r="A16" s="37">
        <v>14</v>
      </c>
      <c r="B16" s="38">
        <v>44844</v>
      </c>
      <c r="C16" s="39">
        <v>1056736</v>
      </c>
      <c r="D16" s="39">
        <v>352065</v>
      </c>
      <c r="E16" s="39">
        <v>704671</v>
      </c>
      <c r="F16" s="40">
        <v>295286109</v>
      </c>
      <c r="H16" s="1">
        <f t="shared" si="0"/>
        <v>0</v>
      </c>
      <c r="J16" s="48">
        <f t="shared" si="1"/>
        <v>44844</v>
      </c>
      <c r="K16" s="1">
        <f t="shared" si="2"/>
        <v>704671</v>
      </c>
      <c r="L16" s="1">
        <f t="shared" si="6"/>
        <v>1056736</v>
      </c>
      <c r="M16" s="1">
        <f t="shared" si="7"/>
        <v>352065</v>
      </c>
      <c r="N16" s="1">
        <f t="shared" si="8"/>
        <v>295286109</v>
      </c>
    </row>
    <row r="17" spans="1:16" ht="17.25" thickBot="1" x14ac:dyDescent="0.35">
      <c r="A17" s="37">
        <v>15</v>
      </c>
      <c r="B17" s="38">
        <v>44875</v>
      </c>
      <c r="C17" s="39">
        <v>1056736</v>
      </c>
      <c r="D17" s="39">
        <v>329443</v>
      </c>
      <c r="E17" s="39">
        <v>727293</v>
      </c>
      <c r="F17" s="40">
        <v>294956666</v>
      </c>
      <c r="H17" s="1">
        <f t="shared" si="0"/>
        <v>0</v>
      </c>
      <c r="J17" s="48">
        <f t="shared" si="1"/>
        <v>44875</v>
      </c>
      <c r="K17" s="1">
        <f t="shared" si="2"/>
        <v>727293</v>
      </c>
      <c r="L17" s="1">
        <f t="shared" si="6"/>
        <v>1056736</v>
      </c>
      <c r="M17" s="1">
        <f t="shared" si="7"/>
        <v>329443</v>
      </c>
      <c r="N17" s="1">
        <f t="shared" si="8"/>
        <v>294956666</v>
      </c>
    </row>
    <row r="18" spans="1:16" ht="17.25" thickBot="1" x14ac:dyDescent="0.35">
      <c r="A18" s="37">
        <v>16</v>
      </c>
      <c r="B18" s="38">
        <v>44905</v>
      </c>
      <c r="C18" s="39">
        <v>1056736</v>
      </c>
      <c r="D18" s="39">
        <v>353689</v>
      </c>
      <c r="E18" s="39">
        <v>703047</v>
      </c>
      <c r="F18" s="40">
        <v>294602977</v>
      </c>
      <c r="H18" s="1">
        <f t="shared" si="0"/>
        <v>0</v>
      </c>
      <c r="J18" s="48">
        <f t="shared" si="1"/>
        <v>44905</v>
      </c>
      <c r="K18" s="1">
        <f t="shared" si="2"/>
        <v>703047</v>
      </c>
      <c r="L18" s="1">
        <f t="shared" si="6"/>
        <v>1056736</v>
      </c>
      <c r="M18" s="1">
        <f t="shared" si="7"/>
        <v>353689</v>
      </c>
      <c r="N18" s="1">
        <f t="shared" si="8"/>
        <v>294602977</v>
      </c>
    </row>
    <row r="19" spans="1:16" ht="17.25" thickBot="1" x14ac:dyDescent="0.35">
      <c r="A19" s="37">
        <v>17</v>
      </c>
      <c r="B19" s="38">
        <v>44936</v>
      </c>
      <c r="C19" s="39">
        <v>1056736</v>
      </c>
      <c r="D19" s="39">
        <v>331125</v>
      </c>
      <c r="E19" s="39">
        <v>725611</v>
      </c>
      <c r="F19" s="40">
        <v>294271852</v>
      </c>
      <c r="H19" s="1">
        <f t="shared" si="0"/>
        <v>0</v>
      </c>
      <c r="J19" s="48">
        <f t="shared" si="1"/>
        <v>44936</v>
      </c>
      <c r="K19" s="1">
        <f t="shared" si="2"/>
        <v>725611</v>
      </c>
      <c r="L19" s="1">
        <f t="shared" si="6"/>
        <v>1056736</v>
      </c>
      <c r="M19" s="1">
        <f t="shared" si="7"/>
        <v>331125</v>
      </c>
      <c r="N19" s="1">
        <f t="shared" si="8"/>
        <v>294271852</v>
      </c>
    </row>
    <row r="20" spans="1:16" ht="17.25" thickBot="1" x14ac:dyDescent="0.35">
      <c r="A20" s="37">
        <v>18</v>
      </c>
      <c r="B20" s="38">
        <v>44967</v>
      </c>
      <c r="C20" s="39">
        <v>1056736</v>
      </c>
      <c r="D20" s="39">
        <v>331941</v>
      </c>
      <c r="E20" s="39">
        <v>724795</v>
      </c>
      <c r="F20" s="40">
        <v>293939911</v>
      </c>
      <c r="H20" s="1">
        <f t="shared" si="0"/>
        <v>0</v>
      </c>
      <c r="J20" s="48">
        <f t="shared" si="1"/>
        <v>44967</v>
      </c>
      <c r="K20" s="1">
        <f t="shared" si="2"/>
        <v>724795</v>
      </c>
      <c r="L20" s="1">
        <f t="shared" si="6"/>
        <v>1056736</v>
      </c>
      <c r="M20" s="1">
        <f t="shared" si="7"/>
        <v>331941</v>
      </c>
      <c r="N20" s="1">
        <f t="shared" si="8"/>
        <v>293939911</v>
      </c>
    </row>
    <row r="21" spans="1:16" ht="17.25" thickBot="1" x14ac:dyDescent="0.35">
      <c r="A21" s="37">
        <v>19</v>
      </c>
      <c r="B21" s="38">
        <v>44995</v>
      </c>
      <c r="C21" s="39">
        <v>1056736</v>
      </c>
      <c r="D21" s="39">
        <v>402821</v>
      </c>
      <c r="E21" s="39">
        <v>653915</v>
      </c>
      <c r="F21" s="40">
        <v>293537090</v>
      </c>
      <c r="H21" s="1">
        <f t="shared" si="0"/>
        <v>0</v>
      </c>
      <c r="J21" s="48">
        <f t="shared" si="1"/>
        <v>44995</v>
      </c>
      <c r="K21" s="1">
        <f t="shared" si="2"/>
        <v>653915</v>
      </c>
      <c r="L21" s="1">
        <f t="shared" si="6"/>
        <v>1056736</v>
      </c>
      <c r="M21" s="1">
        <f t="shared" si="7"/>
        <v>402821</v>
      </c>
      <c r="N21" s="1">
        <f t="shared" si="8"/>
        <v>293537090</v>
      </c>
    </row>
    <row r="22" spans="1:16" ht="17.25" thickBot="1" x14ac:dyDescent="0.35">
      <c r="A22" s="37">
        <v>20</v>
      </c>
      <c r="B22" s="38">
        <v>45026</v>
      </c>
      <c r="C22" s="39">
        <v>1056736</v>
      </c>
      <c r="D22" s="39">
        <v>333751</v>
      </c>
      <c r="E22" s="39">
        <v>722985</v>
      </c>
      <c r="F22" s="40">
        <v>293203339</v>
      </c>
      <c r="H22" s="1">
        <f t="shared" si="0"/>
        <v>0</v>
      </c>
      <c r="J22" s="48">
        <f t="shared" si="1"/>
        <v>45026</v>
      </c>
      <c r="K22" s="1">
        <f t="shared" si="2"/>
        <v>722985</v>
      </c>
      <c r="L22" s="1">
        <f t="shared" si="6"/>
        <v>1056736</v>
      </c>
      <c r="M22" s="1">
        <f t="shared" si="7"/>
        <v>333751</v>
      </c>
      <c r="N22" s="1">
        <f t="shared" si="8"/>
        <v>293203339</v>
      </c>
    </row>
    <row r="23" spans="1:16" ht="17.25" thickBot="1" x14ac:dyDescent="0.35">
      <c r="A23" s="37">
        <v>21</v>
      </c>
      <c r="B23" s="38">
        <v>45056</v>
      </c>
      <c r="C23" s="39">
        <v>1056736</v>
      </c>
      <c r="D23" s="39">
        <v>357868</v>
      </c>
      <c r="E23" s="39">
        <v>698868</v>
      </c>
      <c r="F23" s="40">
        <v>292845471</v>
      </c>
      <c r="H23" s="1">
        <f t="shared" si="0"/>
        <v>0</v>
      </c>
      <c r="J23" s="48">
        <f t="shared" si="1"/>
        <v>45056</v>
      </c>
      <c r="K23" s="1">
        <f t="shared" si="2"/>
        <v>698868</v>
      </c>
      <c r="L23" s="1">
        <f t="shared" si="6"/>
        <v>1056736</v>
      </c>
      <c r="M23" s="1">
        <f t="shared" si="7"/>
        <v>357868</v>
      </c>
      <c r="N23" s="1">
        <f t="shared" si="8"/>
        <v>292845471</v>
      </c>
    </row>
    <row r="24" spans="1:16" ht="17.25" thickBot="1" x14ac:dyDescent="0.35">
      <c r="A24" s="37">
        <v>22</v>
      </c>
      <c r="B24" s="38">
        <v>45087</v>
      </c>
      <c r="C24" s="39">
        <v>1056736</v>
      </c>
      <c r="D24" s="39">
        <v>335454</v>
      </c>
      <c r="E24" s="39">
        <v>721282</v>
      </c>
      <c r="F24" s="40">
        <v>292510017</v>
      </c>
      <c r="H24" s="1">
        <f t="shared" si="0"/>
        <v>0</v>
      </c>
      <c r="J24" s="48">
        <f t="shared" si="1"/>
        <v>45087</v>
      </c>
      <c r="K24" s="1">
        <f t="shared" si="2"/>
        <v>721282</v>
      </c>
      <c r="L24" s="1">
        <f t="shared" si="6"/>
        <v>1056736</v>
      </c>
      <c r="M24" s="1">
        <f t="shared" si="7"/>
        <v>335454</v>
      </c>
      <c r="N24" s="1">
        <f t="shared" si="8"/>
        <v>292510017</v>
      </c>
    </row>
    <row r="25" spans="1:16" ht="17.25" thickBot="1" x14ac:dyDescent="0.35">
      <c r="A25" s="37">
        <v>23</v>
      </c>
      <c r="B25" s="38">
        <v>45117</v>
      </c>
      <c r="C25" s="39">
        <v>1056736</v>
      </c>
      <c r="D25" s="39">
        <v>359521</v>
      </c>
      <c r="E25" s="39">
        <v>697215</v>
      </c>
      <c r="F25" s="40">
        <v>292150496</v>
      </c>
      <c r="H25" s="1">
        <f t="shared" si="0"/>
        <v>0</v>
      </c>
      <c r="J25" s="48">
        <f t="shared" si="1"/>
        <v>45117</v>
      </c>
      <c r="K25" s="1">
        <f t="shared" si="2"/>
        <v>697215</v>
      </c>
      <c r="L25" s="1">
        <f t="shared" si="6"/>
        <v>1056736</v>
      </c>
      <c r="M25" s="1">
        <f t="shared" si="7"/>
        <v>359521</v>
      </c>
      <c r="N25" s="1">
        <f t="shared" si="8"/>
        <v>292150496</v>
      </c>
    </row>
    <row r="26" spans="1:16" ht="17.25" thickBot="1" x14ac:dyDescent="0.35">
      <c r="A26" s="37">
        <v>24</v>
      </c>
      <c r="B26" s="38">
        <v>45148</v>
      </c>
      <c r="C26" s="39">
        <v>1056736</v>
      </c>
      <c r="D26" s="39">
        <v>337166</v>
      </c>
      <c r="E26" s="39">
        <v>719570</v>
      </c>
      <c r="F26" s="40">
        <v>291813330</v>
      </c>
      <c r="H26" s="1">
        <f t="shared" si="0"/>
        <v>0</v>
      </c>
      <c r="J26" s="48">
        <f t="shared" si="1"/>
        <v>45148</v>
      </c>
      <c r="K26" s="1">
        <f t="shared" si="2"/>
        <v>719570</v>
      </c>
      <c r="L26" s="1">
        <f t="shared" si="6"/>
        <v>1056736</v>
      </c>
      <c r="M26" s="1">
        <f t="shared" si="7"/>
        <v>337166</v>
      </c>
      <c r="N26" s="1">
        <f t="shared" si="8"/>
        <v>291813330</v>
      </c>
    </row>
    <row r="27" spans="1:16" ht="17.25" thickBot="1" x14ac:dyDescent="0.35">
      <c r="A27" s="37">
        <v>25</v>
      </c>
      <c r="B27" s="38">
        <v>45179</v>
      </c>
      <c r="C27" s="39">
        <v>1056736</v>
      </c>
      <c r="D27" s="39">
        <v>337996</v>
      </c>
      <c r="E27" s="39">
        <v>718740</v>
      </c>
      <c r="F27" s="40">
        <v>291475334</v>
      </c>
      <c r="H27" s="1">
        <f t="shared" si="0"/>
        <v>0</v>
      </c>
      <c r="J27" s="48">
        <f t="shared" si="1"/>
        <v>45179</v>
      </c>
      <c r="K27" s="1">
        <f t="shared" si="2"/>
        <v>718740</v>
      </c>
      <c r="L27" s="1">
        <f t="shared" si="6"/>
        <v>1056736</v>
      </c>
      <c r="M27" s="1">
        <f t="shared" si="7"/>
        <v>337996</v>
      </c>
      <c r="N27" s="1">
        <f t="shared" si="8"/>
        <v>291475334</v>
      </c>
    </row>
    <row r="28" spans="1:16" ht="17.25" thickBot="1" x14ac:dyDescent="0.35">
      <c r="A28" s="37">
        <v>26</v>
      </c>
      <c r="B28" s="38">
        <v>45209</v>
      </c>
      <c r="C28" s="39">
        <v>1056736</v>
      </c>
      <c r="D28" s="39">
        <v>361987</v>
      </c>
      <c r="E28" s="39">
        <v>694749</v>
      </c>
      <c r="F28" s="40">
        <v>291113347</v>
      </c>
      <c r="H28" s="1">
        <f t="shared" si="0"/>
        <v>0</v>
      </c>
      <c r="J28" s="48">
        <f t="shared" si="1"/>
        <v>45209</v>
      </c>
      <c r="K28" s="1">
        <f t="shared" si="2"/>
        <v>694749</v>
      </c>
      <c r="L28" s="1">
        <f t="shared" si="6"/>
        <v>1056736</v>
      </c>
      <c r="M28" s="1">
        <f t="shared" si="7"/>
        <v>361987</v>
      </c>
      <c r="N28" s="1">
        <f t="shared" si="8"/>
        <v>291113347</v>
      </c>
    </row>
    <row r="29" spans="1:16" ht="17.25" thickBot="1" x14ac:dyDescent="0.35">
      <c r="A29" s="37">
        <v>27</v>
      </c>
      <c r="B29" s="38">
        <v>45240</v>
      </c>
      <c r="C29" s="39">
        <v>1056736</v>
      </c>
      <c r="D29" s="39">
        <v>339720</v>
      </c>
      <c r="E29" s="39">
        <v>717016</v>
      </c>
      <c r="F29" s="40">
        <v>290773627</v>
      </c>
      <c r="H29" s="1">
        <f t="shared" si="0"/>
        <v>0</v>
      </c>
      <c r="J29" s="48">
        <f t="shared" si="1"/>
        <v>45240</v>
      </c>
      <c r="K29" s="1">
        <f t="shared" si="2"/>
        <v>717016</v>
      </c>
      <c r="L29" s="1">
        <f t="shared" si="6"/>
        <v>1056736</v>
      </c>
      <c r="M29" s="1">
        <f t="shared" si="7"/>
        <v>339720</v>
      </c>
      <c r="N29" s="1">
        <f t="shared" si="8"/>
        <v>290773627</v>
      </c>
    </row>
    <row r="30" spans="1:16" ht="17.25" thickBot="1" x14ac:dyDescent="0.35">
      <c r="A30" s="37">
        <v>28</v>
      </c>
      <c r="B30" s="38">
        <v>45270</v>
      </c>
      <c r="C30" s="39">
        <v>1056736</v>
      </c>
      <c r="D30" s="39">
        <v>363660</v>
      </c>
      <c r="E30" s="39">
        <v>693076</v>
      </c>
      <c r="F30" s="40">
        <v>290409967</v>
      </c>
      <c r="H30" s="1">
        <f t="shared" si="0"/>
        <v>0</v>
      </c>
      <c r="J30" s="48">
        <f t="shared" si="1"/>
        <v>45270</v>
      </c>
      <c r="K30" s="1">
        <f t="shared" si="2"/>
        <v>693076</v>
      </c>
      <c r="L30" s="1">
        <f t="shared" si="6"/>
        <v>1056736</v>
      </c>
      <c r="M30" s="1">
        <f t="shared" si="7"/>
        <v>363660</v>
      </c>
      <c r="N30" s="1">
        <f t="shared" si="8"/>
        <v>290409967</v>
      </c>
    </row>
    <row r="31" spans="1:16" ht="17.25" thickBot="1" x14ac:dyDescent="0.35">
      <c r="A31" s="37">
        <v>29</v>
      </c>
      <c r="B31" s="38">
        <v>45301</v>
      </c>
      <c r="C31" s="39">
        <v>1056736</v>
      </c>
      <c r="D31" s="39">
        <v>342021</v>
      </c>
      <c r="E31" s="39">
        <v>714715</v>
      </c>
      <c r="F31" s="40">
        <v>290067946</v>
      </c>
      <c r="H31" s="1">
        <f t="shared" si="0"/>
        <v>62</v>
      </c>
      <c r="J31" s="48">
        <f t="shared" si="1"/>
        <v>45301</v>
      </c>
      <c r="K31" s="1">
        <f>ROUNDDOWN(N30*($Q$1*(10/366+21/365)),0)</f>
        <v>714653</v>
      </c>
      <c r="L31" s="1">
        <f t="shared" si="6"/>
        <v>1056736</v>
      </c>
      <c r="M31" s="1">
        <f t="shared" si="7"/>
        <v>342083</v>
      </c>
      <c r="N31" s="1">
        <f t="shared" si="8"/>
        <v>290067884</v>
      </c>
      <c r="P31" s="49"/>
    </row>
    <row r="32" spans="1:16" ht="17.25" thickBot="1" x14ac:dyDescent="0.35">
      <c r="A32" s="37">
        <v>30</v>
      </c>
      <c r="B32" s="38">
        <v>45332</v>
      </c>
      <c r="C32" s="39">
        <v>1056736</v>
      </c>
      <c r="D32" s="39">
        <v>344247</v>
      </c>
      <c r="E32" s="39">
        <v>712489</v>
      </c>
      <c r="F32" s="40">
        <v>289723699</v>
      </c>
      <c r="H32" s="1">
        <f t="shared" si="0"/>
        <v>0</v>
      </c>
      <c r="J32" s="48">
        <f t="shared" si="1"/>
        <v>45332</v>
      </c>
      <c r="K32" s="1">
        <f>ROUNDDOWN(N31*($Q$1*(J32-J31)/366),0)</f>
        <v>712489</v>
      </c>
      <c r="L32" s="1">
        <f t="shared" si="6"/>
        <v>1056736</v>
      </c>
      <c r="M32" s="1">
        <f t="shared" si="7"/>
        <v>344247</v>
      </c>
      <c r="N32" s="1">
        <f t="shared" si="8"/>
        <v>289723637</v>
      </c>
    </row>
    <row r="33" spans="1:14" ht="17.25" thickBot="1" x14ac:dyDescent="0.35">
      <c r="A33" s="37">
        <v>31</v>
      </c>
      <c r="B33" s="38">
        <v>45361</v>
      </c>
      <c r="C33" s="39">
        <v>1056736</v>
      </c>
      <c r="D33" s="39">
        <v>391005</v>
      </c>
      <c r="E33" s="39">
        <v>665731</v>
      </c>
      <c r="F33" s="40">
        <v>289332694</v>
      </c>
      <c r="H33" s="1">
        <f t="shared" si="0"/>
        <v>0</v>
      </c>
      <c r="J33" s="48">
        <f t="shared" si="1"/>
        <v>45361</v>
      </c>
      <c r="K33" s="1">
        <f t="shared" ref="K33:K42" si="9">ROUNDDOWN(N32*($Q$1*(J33-J32)/366),0)</f>
        <v>665731</v>
      </c>
      <c r="L33" s="1">
        <f t="shared" si="6"/>
        <v>1056736</v>
      </c>
      <c r="M33" s="1">
        <f t="shared" si="7"/>
        <v>391005</v>
      </c>
      <c r="N33" s="1">
        <f t="shared" si="8"/>
        <v>289332632</v>
      </c>
    </row>
    <row r="34" spans="1:14" ht="17.25" thickBot="1" x14ac:dyDescent="0.35">
      <c r="A34" s="37">
        <v>32</v>
      </c>
      <c r="B34" s="38">
        <v>45392</v>
      </c>
      <c r="C34" s="39">
        <v>1056736</v>
      </c>
      <c r="D34" s="39">
        <v>346053</v>
      </c>
      <c r="E34" s="39">
        <v>710683</v>
      </c>
      <c r="F34" s="40">
        <v>288986641</v>
      </c>
      <c r="H34" s="1">
        <f t="shared" si="0"/>
        <v>0</v>
      </c>
      <c r="J34" s="48">
        <f t="shared" si="1"/>
        <v>45392</v>
      </c>
      <c r="K34" s="1">
        <f t="shared" si="9"/>
        <v>710683</v>
      </c>
      <c r="L34" s="1">
        <f t="shared" si="6"/>
        <v>1056736</v>
      </c>
      <c r="M34" s="1">
        <f t="shared" si="7"/>
        <v>346053</v>
      </c>
      <c r="N34" s="1">
        <f t="shared" si="8"/>
        <v>288986579</v>
      </c>
    </row>
    <row r="35" spans="1:14" ht="17.25" thickBot="1" x14ac:dyDescent="0.35">
      <c r="A35" s="37">
        <v>33</v>
      </c>
      <c r="B35" s="38">
        <v>45422</v>
      </c>
      <c r="C35" s="39">
        <v>1056736</v>
      </c>
      <c r="D35" s="39">
        <v>369801</v>
      </c>
      <c r="E35" s="39">
        <v>686935</v>
      </c>
      <c r="F35" s="40">
        <v>288616840</v>
      </c>
      <c r="H35" s="1">
        <f t="shared" si="0"/>
        <v>0</v>
      </c>
      <c r="J35" s="48">
        <f t="shared" si="1"/>
        <v>45422</v>
      </c>
      <c r="K35" s="1">
        <f t="shared" si="9"/>
        <v>686935</v>
      </c>
      <c r="L35" s="1">
        <f t="shared" si="6"/>
        <v>1056736</v>
      </c>
      <c r="M35" s="1">
        <f t="shared" si="7"/>
        <v>369801</v>
      </c>
      <c r="N35" s="1">
        <f t="shared" si="8"/>
        <v>288616778</v>
      </c>
    </row>
    <row r="36" spans="1:14" ht="17.25" thickBot="1" x14ac:dyDescent="0.35">
      <c r="A36" s="37">
        <v>34</v>
      </c>
      <c r="B36" s="38">
        <v>45453</v>
      </c>
      <c r="C36" s="39">
        <v>1056736</v>
      </c>
      <c r="D36" s="39">
        <v>347812</v>
      </c>
      <c r="E36" s="39">
        <v>708924</v>
      </c>
      <c r="F36" s="40">
        <v>288269028</v>
      </c>
      <c r="H36" s="1">
        <f t="shared" si="0"/>
        <v>0</v>
      </c>
      <c r="J36" s="48">
        <f t="shared" si="1"/>
        <v>45453</v>
      </c>
      <c r="K36" s="1">
        <f t="shared" si="9"/>
        <v>708924</v>
      </c>
      <c r="L36" s="1">
        <f t="shared" si="6"/>
        <v>1056736</v>
      </c>
      <c r="M36" s="1">
        <f t="shared" si="7"/>
        <v>347812</v>
      </c>
      <c r="N36" s="1">
        <f t="shared" si="8"/>
        <v>288268966</v>
      </c>
    </row>
    <row r="37" spans="1:14" ht="17.25" thickBot="1" x14ac:dyDescent="0.35">
      <c r="A37" s="37">
        <v>35</v>
      </c>
      <c r="B37" s="38">
        <v>45483</v>
      </c>
      <c r="C37" s="39">
        <v>1056736</v>
      </c>
      <c r="D37" s="39">
        <v>371507</v>
      </c>
      <c r="E37" s="39">
        <v>685229</v>
      </c>
      <c r="F37" s="40">
        <v>287897521</v>
      </c>
      <c r="H37" s="1">
        <f t="shared" si="0"/>
        <v>0</v>
      </c>
      <c r="J37" s="48">
        <f t="shared" si="1"/>
        <v>45483</v>
      </c>
      <c r="K37" s="1">
        <f t="shared" si="9"/>
        <v>685229</v>
      </c>
      <c r="L37" s="1">
        <f t="shared" si="6"/>
        <v>1056736</v>
      </c>
      <c r="M37" s="1">
        <f t="shared" si="7"/>
        <v>371507</v>
      </c>
      <c r="N37" s="1">
        <f t="shared" si="8"/>
        <v>287897459</v>
      </c>
    </row>
    <row r="38" spans="1:14" ht="17.25" thickBot="1" x14ac:dyDescent="0.35">
      <c r="A38" s="37">
        <v>36</v>
      </c>
      <c r="B38" s="38">
        <v>45514</v>
      </c>
      <c r="C38" s="39">
        <v>1056736</v>
      </c>
      <c r="D38" s="39">
        <v>349578</v>
      </c>
      <c r="E38" s="39">
        <v>707158</v>
      </c>
      <c r="F38" s="40">
        <v>287547943</v>
      </c>
      <c r="H38" s="1">
        <f t="shared" si="0"/>
        <v>1</v>
      </c>
      <c r="J38" s="48">
        <f t="shared" si="1"/>
        <v>45514</v>
      </c>
      <c r="K38" s="1">
        <f t="shared" si="9"/>
        <v>707157</v>
      </c>
      <c r="L38" s="1">
        <f t="shared" si="6"/>
        <v>1056736</v>
      </c>
      <c r="M38" s="1">
        <f t="shared" si="7"/>
        <v>349579</v>
      </c>
      <c r="N38" s="1">
        <f t="shared" si="8"/>
        <v>287547880</v>
      </c>
    </row>
    <row r="39" spans="1:14" ht="17.25" thickBot="1" x14ac:dyDescent="0.35">
      <c r="A39" s="37">
        <v>37</v>
      </c>
      <c r="B39" s="38">
        <v>45545</v>
      </c>
      <c r="C39" s="39">
        <v>1056736</v>
      </c>
      <c r="D39" s="39">
        <v>350437</v>
      </c>
      <c r="E39" s="39">
        <v>706299</v>
      </c>
      <c r="F39" s="40">
        <v>287197506</v>
      </c>
      <c r="H39" s="1">
        <f t="shared" si="0"/>
        <v>0</v>
      </c>
      <c r="J39" s="48">
        <f t="shared" si="1"/>
        <v>45545</v>
      </c>
      <c r="K39" s="1">
        <f t="shared" si="9"/>
        <v>706299</v>
      </c>
      <c r="L39" s="1">
        <f t="shared" si="6"/>
        <v>1056736</v>
      </c>
      <c r="M39" s="1">
        <f t="shared" si="7"/>
        <v>350437</v>
      </c>
      <c r="N39" s="1">
        <f t="shared" si="8"/>
        <v>287197443</v>
      </c>
    </row>
    <row r="40" spans="1:14" ht="17.25" thickBot="1" x14ac:dyDescent="0.35">
      <c r="A40" s="37">
        <v>38</v>
      </c>
      <c r="B40" s="38">
        <v>45575</v>
      </c>
      <c r="C40" s="39">
        <v>1056736</v>
      </c>
      <c r="D40" s="39">
        <v>374054</v>
      </c>
      <c r="E40" s="39">
        <v>682682</v>
      </c>
      <c r="F40" s="40">
        <v>286823452</v>
      </c>
      <c r="H40" s="1">
        <f t="shared" si="0"/>
        <v>0</v>
      </c>
      <c r="J40" s="48">
        <f t="shared" si="1"/>
        <v>45575</v>
      </c>
      <c r="K40" s="1">
        <f t="shared" si="9"/>
        <v>682682</v>
      </c>
      <c r="L40" s="1">
        <f t="shared" si="6"/>
        <v>1056736</v>
      </c>
      <c r="M40" s="1">
        <f t="shared" si="7"/>
        <v>374054</v>
      </c>
      <c r="N40" s="1">
        <f t="shared" si="8"/>
        <v>286823389</v>
      </c>
    </row>
    <row r="41" spans="1:14" ht="17.25" thickBot="1" x14ac:dyDescent="0.35">
      <c r="A41" s="37">
        <v>39</v>
      </c>
      <c r="B41" s="38">
        <v>45606</v>
      </c>
      <c r="C41" s="39">
        <v>1056736</v>
      </c>
      <c r="D41" s="39">
        <v>352217</v>
      </c>
      <c r="E41" s="39">
        <v>704519</v>
      </c>
      <c r="F41" s="40">
        <v>286471235</v>
      </c>
      <c r="H41" s="1">
        <f t="shared" si="0"/>
        <v>0</v>
      </c>
      <c r="J41" s="48">
        <f t="shared" si="1"/>
        <v>45606</v>
      </c>
      <c r="K41" s="1">
        <f t="shared" si="9"/>
        <v>704519</v>
      </c>
      <c r="L41" s="1">
        <f t="shared" si="6"/>
        <v>1056736</v>
      </c>
      <c r="M41" s="1">
        <f t="shared" si="7"/>
        <v>352217</v>
      </c>
      <c r="N41" s="1">
        <f t="shared" si="8"/>
        <v>286471172</v>
      </c>
    </row>
    <row r="42" spans="1:14" ht="17.25" thickBot="1" x14ac:dyDescent="0.35">
      <c r="A42" s="37">
        <v>40</v>
      </c>
      <c r="B42" s="38">
        <v>45636</v>
      </c>
      <c r="C42" s="39">
        <v>1056736</v>
      </c>
      <c r="D42" s="39">
        <v>375780</v>
      </c>
      <c r="E42" s="39">
        <v>680956</v>
      </c>
      <c r="F42" s="40">
        <v>286095455</v>
      </c>
      <c r="H42" s="1">
        <f t="shared" si="0"/>
        <v>0</v>
      </c>
      <c r="J42" s="48">
        <f t="shared" si="1"/>
        <v>45636</v>
      </c>
      <c r="K42" s="1">
        <f t="shared" si="9"/>
        <v>680956</v>
      </c>
      <c r="L42" s="1">
        <f t="shared" si="6"/>
        <v>1056736</v>
      </c>
      <c r="M42" s="1">
        <f t="shared" si="7"/>
        <v>375780</v>
      </c>
      <c r="N42" s="1">
        <f t="shared" si="8"/>
        <v>286095392</v>
      </c>
    </row>
    <row r="43" spans="1:14" ht="17.25" thickBot="1" x14ac:dyDescent="0.35">
      <c r="A43" s="37">
        <v>41</v>
      </c>
      <c r="B43" s="38">
        <v>45667</v>
      </c>
      <c r="C43" s="39">
        <v>1056736</v>
      </c>
      <c r="D43" s="39">
        <v>353447</v>
      </c>
      <c r="E43" s="39">
        <v>703289</v>
      </c>
      <c r="F43" s="40">
        <v>285742008</v>
      </c>
      <c r="H43" s="1">
        <f t="shared" si="0"/>
        <v>-63</v>
      </c>
      <c r="J43" s="48">
        <f t="shared" si="1"/>
        <v>45667</v>
      </c>
      <c r="K43" s="1">
        <f>ROUNDDOWN(N42*($Q$1*(10/365+21/366)),0)</f>
        <v>703352</v>
      </c>
      <c r="L43" s="1">
        <f t="shared" si="6"/>
        <v>1056736</v>
      </c>
      <c r="M43" s="1">
        <f t="shared" si="7"/>
        <v>353384</v>
      </c>
      <c r="N43" s="1">
        <f t="shared" si="8"/>
        <v>285742008</v>
      </c>
    </row>
    <row r="44" spans="1:14" ht="17.25" thickBot="1" x14ac:dyDescent="0.35">
      <c r="A44" s="37">
        <v>42</v>
      </c>
      <c r="B44" s="38">
        <v>45698</v>
      </c>
      <c r="C44" s="39">
        <v>1056736</v>
      </c>
      <c r="D44" s="39">
        <v>352950</v>
      </c>
      <c r="E44" s="39">
        <v>703786</v>
      </c>
      <c r="F44" s="40">
        <v>285389058</v>
      </c>
      <c r="H44" s="1">
        <f t="shared" si="0"/>
        <v>0</v>
      </c>
      <c r="J44" s="48">
        <f t="shared" si="1"/>
        <v>45698</v>
      </c>
      <c r="K44" s="1">
        <f>ROUNDDOWN(N43*($Q$1*(J44-J43)/365),0)</f>
        <v>703786</v>
      </c>
      <c r="L44" s="1">
        <f t="shared" si="6"/>
        <v>1056736</v>
      </c>
      <c r="M44" s="1">
        <f t="shared" si="7"/>
        <v>352950</v>
      </c>
      <c r="N44" s="1">
        <f t="shared" si="8"/>
        <v>285389058</v>
      </c>
    </row>
    <row r="45" spans="1:14" ht="17.25" thickBot="1" x14ac:dyDescent="0.35">
      <c r="A45" s="37">
        <v>43</v>
      </c>
      <c r="B45" s="38">
        <v>45726</v>
      </c>
      <c r="C45" s="39">
        <v>1056736</v>
      </c>
      <c r="D45" s="39">
        <v>421844</v>
      </c>
      <c r="E45" s="39">
        <v>634892</v>
      </c>
      <c r="F45" s="40">
        <v>284967214</v>
      </c>
      <c r="H45" s="1">
        <f t="shared" si="0"/>
        <v>0</v>
      </c>
      <c r="J45" s="48">
        <f t="shared" si="1"/>
        <v>45726</v>
      </c>
      <c r="K45" s="1">
        <f t="shared" ref="K45:K108" si="10">ROUNDDOWN(N44*($Q$1*(J45-J44)/365),0)</f>
        <v>634892</v>
      </c>
      <c r="L45" s="1">
        <f t="shared" si="6"/>
        <v>1056736</v>
      </c>
      <c r="M45" s="1">
        <f t="shared" si="7"/>
        <v>421844</v>
      </c>
      <c r="N45" s="1">
        <f t="shared" si="8"/>
        <v>284967214</v>
      </c>
    </row>
    <row r="46" spans="1:14" ht="17.25" thickBot="1" x14ac:dyDescent="0.35">
      <c r="A46" s="37">
        <v>44</v>
      </c>
      <c r="B46" s="38">
        <v>45757</v>
      </c>
      <c r="C46" s="39">
        <v>1056736</v>
      </c>
      <c r="D46" s="39">
        <v>354858</v>
      </c>
      <c r="E46" s="39">
        <v>701878</v>
      </c>
      <c r="F46" s="40">
        <v>284612356</v>
      </c>
      <c r="H46" s="1">
        <f t="shared" si="0"/>
        <v>0</v>
      </c>
      <c r="J46" s="48">
        <f t="shared" si="1"/>
        <v>45757</v>
      </c>
      <c r="K46" s="1">
        <f t="shared" si="10"/>
        <v>701878</v>
      </c>
      <c r="L46" s="1">
        <f t="shared" si="6"/>
        <v>1056736</v>
      </c>
      <c r="M46" s="1">
        <f t="shared" si="7"/>
        <v>354858</v>
      </c>
      <c r="N46" s="1">
        <f t="shared" si="8"/>
        <v>284612356</v>
      </c>
    </row>
    <row r="47" spans="1:14" ht="17.25" thickBot="1" x14ac:dyDescent="0.35">
      <c r="A47" s="37">
        <v>45</v>
      </c>
      <c r="B47" s="38">
        <v>45787</v>
      </c>
      <c r="C47" s="39">
        <v>1056736</v>
      </c>
      <c r="D47" s="39">
        <v>378345</v>
      </c>
      <c r="E47" s="39">
        <v>678391</v>
      </c>
      <c r="F47" s="40">
        <v>284234011</v>
      </c>
      <c r="H47" s="1">
        <f t="shared" si="0"/>
        <v>0</v>
      </c>
      <c r="J47" s="48">
        <f t="shared" si="1"/>
        <v>45787</v>
      </c>
      <c r="K47" s="1">
        <f t="shared" si="10"/>
        <v>678391</v>
      </c>
      <c r="L47" s="1">
        <f t="shared" si="6"/>
        <v>1056736</v>
      </c>
      <c r="M47" s="1">
        <f t="shared" si="7"/>
        <v>378345</v>
      </c>
      <c r="N47" s="1">
        <f t="shared" si="8"/>
        <v>284234011</v>
      </c>
    </row>
    <row r="48" spans="1:14" ht="17.25" thickBot="1" x14ac:dyDescent="0.35">
      <c r="A48" s="37">
        <v>46</v>
      </c>
      <c r="B48" s="38">
        <v>45818</v>
      </c>
      <c r="C48" s="39">
        <v>1056736</v>
      </c>
      <c r="D48" s="39">
        <v>356664</v>
      </c>
      <c r="E48" s="39">
        <v>700072</v>
      </c>
      <c r="F48" s="40">
        <v>283877347</v>
      </c>
      <c r="H48" s="1">
        <f t="shared" si="0"/>
        <v>0</v>
      </c>
      <c r="J48" s="48">
        <f t="shared" si="1"/>
        <v>45818</v>
      </c>
      <c r="K48" s="1">
        <f t="shared" si="10"/>
        <v>700072</v>
      </c>
      <c r="L48" s="1">
        <f t="shared" si="6"/>
        <v>1056736</v>
      </c>
      <c r="M48" s="1">
        <f t="shared" si="7"/>
        <v>356664</v>
      </c>
      <c r="N48" s="1">
        <f t="shared" si="8"/>
        <v>283877347</v>
      </c>
    </row>
    <row r="49" spans="1:14" ht="17.25" thickBot="1" x14ac:dyDescent="0.35">
      <c r="A49" s="37">
        <v>47</v>
      </c>
      <c r="B49" s="38">
        <v>45848</v>
      </c>
      <c r="C49" s="39">
        <v>1056736</v>
      </c>
      <c r="D49" s="39">
        <v>380097</v>
      </c>
      <c r="E49" s="39">
        <v>676639</v>
      </c>
      <c r="F49" s="40">
        <v>283497250</v>
      </c>
      <c r="H49" s="1">
        <f t="shared" si="0"/>
        <v>0</v>
      </c>
      <c r="J49" s="48">
        <f t="shared" si="1"/>
        <v>45848</v>
      </c>
      <c r="K49" s="1">
        <f t="shared" si="10"/>
        <v>676639</v>
      </c>
      <c r="L49" s="1">
        <f t="shared" si="6"/>
        <v>1056736</v>
      </c>
      <c r="M49" s="1">
        <f t="shared" si="7"/>
        <v>380097</v>
      </c>
      <c r="N49" s="1">
        <f t="shared" si="8"/>
        <v>283497250</v>
      </c>
    </row>
    <row r="50" spans="1:14" ht="17.25" thickBot="1" x14ac:dyDescent="0.35">
      <c r="A50" s="37">
        <v>48</v>
      </c>
      <c r="B50" s="38">
        <v>45879</v>
      </c>
      <c r="C50" s="39">
        <v>1056736</v>
      </c>
      <c r="D50" s="39">
        <v>358479</v>
      </c>
      <c r="E50" s="39">
        <v>698257</v>
      </c>
      <c r="F50" s="40">
        <v>283138771</v>
      </c>
      <c r="H50" s="1">
        <f t="shared" si="0"/>
        <v>0</v>
      </c>
      <c r="J50" s="48">
        <f t="shared" si="1"/>
        <v>45879</v>
      </c>
      <c r="K50" s="1">
        <f t="shared" si="10"/>
        <v>698257</v>
      </c>
      <c r="L50" s="1">
        <f t="shared" si="6"/>
        <v>1056736</v>
      </c>
      <c r="M50" s="1">
        <f t="shared" si="7"/>
        <v>358479</v>
      </c>
      <c r="N50" s="1">
        <f t="shared" si="8"/>
        <v>283138771</v>
      </c>
    </row>
    <row r="51" spans="1:14" ht="17.25" thickBot="1" x14ac:dyDescent="0.35">
      <c r="A51" s="37">
        <v>49</v>
      </c>
      <c r="B51" s="38">
        <v>45910</v>
      </c>
      <c r="C51" s="39">
        <v>1056736</v>
      </c>
      <c r="D51" s="39">
        <v>359362</v>
      </c>
      <c r="E51" s="39">
        <v>697374</v>
      </c>
      <c r="F51" s="40">
        <v>282779409</v>
      </c>
      <c r="H51" s="1">
        <f t="shared" si="0"/>
        <v>0</v>
      </c>
      <c r="J51" s="48">
        <f t="shared" si="1"/>
        <v>45910</v>
      </c>
      <c r="K51" s="1">
        <f t="shared" si="10"/>
        <v>697374</v>
      </c>
      <c r="L51" s="1">
        <f t="shared" si="6"/>
        <v>1056736</v>
      </c>
      <c r="M51" s="1">
        <f t="shared" si="7"/>
        <v>359362</v>
      </c>
      <c r="N51" s="1">
        <f t="shared" si="8"/>
        <v>282779409</v>
      </c>
    </row>
    <row r="52" spans="1:14" ht="17.25" thickBot="1" x14ac:dyDescent="0.35">
      <c r="A52" s="37">
        <v>50</v>
      </c>
      <c r="B52" s="38">
        <v>45940</v>
      </c>
      <c r="C52" s="39">
        <v>1056736</v>
      </c>
      <c r="D52" s="39">
        <v>382714</v>
      </c>
      <c r="E52" s="39">
        <v>674022</v>
      </c>
      <c r="F52" s="40">
        <v>282396695</v>
      </c>
      <c r="H52" s="1">
        <f t="shared" si="0"/>
        <v>0</v>
      </c>
      <c r="J52" s="48">
        <f t="shared" si="1"/>
        <v>45940</v>
      </c>
      <c r="K52" s="1">
        <f t="shared" si="10"/>
        <v>674022</v>
      </c>
      <c r="L52" s="1">
        <f t="shared" si="6"/>
        <v>1056736</v>
      </c>
      <c r="M52" s="1">
        <f t="shared" si="7"/>
        <v>382714</v>
      </c>
      <c r="N52" s="1">
        <f t="shared" si="8"/>
        <v>282396695</v>
      </c>
    </row>
    <row r="53" spans="1:14" ht="17.25" thickBot="1" x14ac:dyDescent="0.35">
      <c r="A53" s="37">
        <v>51</v>
      </c>
      <c r="B53" s="38">
        <v>45971</v>
      </c>
      <c r="C53" s="39">
        <v>1056736</v>
      </c>
      <c r="D53" s="39">
        <v>361190</v>
      </c>
      <c r="E53" s="39">
        <v>695546</v>
      </c>
      <c r="F53" s="40">
        <v>282035505</v>
      </c>
      <c r="H53" s="1">
        <f t="shared" si="0"/>
        <v>0</v>
      </c>
      <c r="J53" s="48">
        <f t="shared" si="1"/>
        <v>45971</v>
      </c>
      <c r="K53" s="1">
        <f t="shared" si="10"/>
        <v>695546</v>
      </c>
      <c r="L53" s="1">
        <f t="shared" si="6"/>
        <v>1056736</v>
      </c>
      <c r="M53" s="1">
        <f t="shared" si="7"/>
        <v>361190</v>
      </c>
      <c r="N53" s="1">
        <f t="shared" si="8"/>
        <v>282035505</v>
      </c>
    </row>
    <row r="54" spans="1:14" ht="17.25" thickBot="1" x14ac:dyDescent="0.35">
      <c r="A54" s="37">
        <v>52</v>
      </c>
      <c r="B54" s="38">
        <v>46001</v>
      </c>
      <c r="C54" s="39">
        <v>1056736</v>
      </c>
      <c r="D54" s="39">
        <v>384487</v>
      </c>
      <c r="E54" s="39">
        <v>672249</v>
      </c>
      <c r="F54" s="40">
        <v>281651018</v>
      </c>
      <c r="H54" s="1">
        <f t="shared" si="0"/>
        <v>0</v>
      </c>
      <c r="J54" s="48">
        <f t="shared" si="1"/>
        <v>46001</v>
      </c>
      <c r="K54" s="1">
        <f t="shared" si="10"/>
        <v>672249</v>
      </c>
      <c r="L54" s="1">
        <f t="shared" si="6"/>
        <v>1056736</v>
      </c>
      <c r="M54" s="1">
        <f t="shared" si="7"/>
        <v>384487</v>
      </c>
      <c r="N54" s="1">
        <f t="shared" si="8"/>
        <v>281651018</v>
      </c>
    </row>
    <row r="55" spans="1:14" ht="17.25" thickBot="1" x14ac:dyDescent="0.35">
      <c r="A55" s="37">
        <v>53</v>
      </c>
      <c r="B55" s="38">
        <v>46032</v>
      </c>
      <c r="C55" s="39">
        <v>1056736</v>
      </c>
      <c r="D55" s="39">
        <v>363026</v>
      </c>
      <c r="E55" s="39">
        <v>693710</v>
      </c>
      <c r="F55" s="40">
        <v>281287992</v>
      </c>
      <c r="H55" s="1">
        <f t="shared" si="0"/>
        <v>0</v>
      </c>
      <c r="J55" s="48">
        <f t="shared" si="1"/>
        <v>46032</v>
      </c>
      <c r="K55" s="1">
        <f t="shared" si="10"/>
        <v>693710</v>
      </c>
      <c r="L55" s="1">
        <f t="shared" si="6"/>
        <v>1056736</v>
      </c>
      <c r="M55" s="1">
        <f t="shared" si="7"/>
        <v>363026</v>
      </c>
      <c r="N55" s="1">
        <f t="shared" si="8"/>
        <v>281287992</v>
      </c>
    </row>
    <row r="56" spans="1:14" ht="17.25" thickBot="1" x14ac:dyDescent="0.35">
      <c r="A56" s="37">
        <v>54</v>
      </c>
      <c r="B56" s="38">
        <v>46063</v>
      </c>
      <c r="C56" s="39">
        <v>1056736</v>
      </c>
      <c r="D56" s="39">
        <v>363920</v>
      </c>
      <c r="E56" s="39">
        <v>692816</v>
      </c>
      <c r="F56" s="40">
        <v>280924072</v>
      </c>
      <c r="H56" s="1">
        <f t="shared" si="0"/>
        <v>0</v>
      </c>
      <c r="J56" s="48">
        <f t="shared" si="1"/>
        <v>46063</v>
      </c>
      <c r="K56" s="1">
        <f t="shared" si="10"/>
        <v>692816</v>
      </c>
      <c r="L56" s="1">
        <f t="shared" si="6"/>
        <v>1056736</v>
      </c>
      <c r="M56" s="1">
        <f t="shared" si="7"/>
        <v>363920</v>
      </c>
      <c r="N56" s="1">
        <f t="shared" si="8"/>
        <v>280924072</v>
      </c>
    </row>
    <row r="57" spans="1:14" ht="17.25" thickBot="1" x14ac:dyDescent="0.35">
      <c r="A57" s="37">
        <v>55</v>
      </c>
      <c r="B57" s="38">
        <v>46091</v>
      </c>
      <c r="C57" s="39">
        <v>1056736</v>
      </c>
      <c r="D57" s="39">
        <v>431777</v>
      </c>
      <c r="E57" s="39">
        <v>624959</v>
      </c>
      <c r="F57" s="40">
        <v>280492295</v>
      </c>
      <c r="H57" s="1">
        <f t="shared" si="0"/>
        <v>0</v>
      </c>
      <c r="J57" s="48">
        <f t="shared" si="1"/>
        <v>46091</v>
      </c>
      <c r="K57" s="1">
        <f t="shared" si="10"/>
        <v>624959</v>
      </c>
      <c r="L57" s="1">
        <f t="shared" si="6"/>
        <v>1056736</v>
      </c>
      <c r="M57" s="1">
        <f t="shared" si="7"/>
        <v>431777</v>
      </c>
      <c r="N57" s="1">
        <f t="shared" si="8"/>
        <v>280492295</v>
      </c>
    </row>
    <row r="58" spans="1:14" ht="17.25" thickBot="1" x14ac:dyDescent="0.35">
      <c r="A58" s="37">
        <v>56</v>
      </c>
      <c r="B58" s="38">
        <v>46122</v>
      </c>
      <c r="C58" s="39">
        <v>1056736</v>
      </c>
      <c r="D58" s="39">
        <v>365880</v>
      </c>
      <c r="E58" s="39">
        <v>690856</v>
      </c>
      <c r="F58" s="40">
        <v>280126415</v>
      </c>
      <c r="H58" s="1">
        <f t="shared" si="0"/>
        <v>0</v>
      </c>
      <c r="J58" s="48">
        <f t="shared" si="1"/>
        <v>46122</v>
      </c>
      <c r="K58" s="1">
        <f t="shared" si="10"/>
        <v>690856</v>
      </c>
      <c r="L58" s="1">
        <f t="shared" si="6"/>
        <v>1056736</v>
      </c>
      <c r="M58" s="1">
        <f t="shared" si="7"/>
        <v>365880</v>
      </c>
      <c r="N58" s="1">
        <f t="shared" si="8"/>
        <v>280126415</v>
      </c>
    </row>
    <row r="59" spans="1:14" ht="17.25" thickBot="1" x14ac:dyDescent="0.35">
      <c r="A59" s="37">
        <v>57</v>
      </c>
      <c r="B59" s="38">
        <v>46152</v>
      </c>
      <c r="C59" s="39">
        <v>1056736</v>
      </c>
      <c r="D59" s="39">
        <v>389038</v>
      </c>
      <c r="E59" s="39">
        <v>667698</v>
      </c>
      <c r="F59" s="40">
        <v>279737377</v>
      </c>
      <c r="H59" s="1">
        <f t="shared" si="0"/>
        <v>0</v>
      </c>
      <c r="J59" s="48">
        <f t="shared" si="1"/>
        <v>46152</v>
      </c>
      <c r="K59" s="1">
        <f t="shared" si="10"/>
        <v>667698</v>
      </c>
      <c r="L59" s="1">
        <f t="shared" si="6"/>
        <v>1056736</v>
      </c>
      <c r="M59" s="1">
        <f t="shared" si="7"/>
        <v>389038</v>
      </c>
      <c r="N59" s="1">
        <f t="shared" si="8"/>
        <v>279737377</v>
      </c>
    </row>
    <row r="60" spans="1:14" ht="17.25" thickBot="1" x14ac:dyDescent="0.35">
      <c r="A60" s="37">
        <v>58</v>
      </c>
      <c r="B60" s="38">
        <v>46183</v>
      </c>
      <c r="C60" s="39">
        <v>1056736</v>
      </c>
      <c r="D60" s="39">
        <v>367740</v>
      </c>
      <c r="E60" s="39">
        <v>688996</v>
      </c>
      <c r="F60" s="40">
        <v>279369637</v>
      </c>
      <c r="H60" s="1">
        <f t="shared" si="0"/>
        <v>0</v>
      </c>
      <c r="J60" s="48">
        <f t="shared" si="1"/>
        <v>46183</v>
      </c>
      <c r="K60" s="1">
        <f t="shared" si="10"/>
        <v>688996</v>
      </c>
      <c r="L60" s="1">
        <f t="shared" si="6"/>
        <v>1056736</v>
      </c>
      <c r="M60" s="1">
        <f t="shared" si="7"/>
        <v>367740</v>
      </c>
      <c r="N60" s="1">
        <f t="shared" si="8"/>
        <v>279369637</v>
      </c>
    </row>
    <row r="61" spans="1:14" ht="17.25" thickBot="1" x14ac:dyDescent="0.35">
      <c r="A61" s="37">
        <v>59</v>
      </c>
      <c r="B61" s="38">
        <v>46213</v>
      </c>
      <c r="C61" s="39">
        <v>1056736</v>
      </c>
      <c r="D61" s="39">
        <v>390842</v>
      </c>
      <c r="E61" s="39">
        <v>665894</v>
      </c>
      <c r="F61" s="40">
        <v>278978795</v>
      </c>
      <c r="H61" s="1">
        <f t="shared" si="0"/>
        <v>0</v>
      </c>
      <c r="J61" s="48">
        <f t="shared" si="1"/>
        <v>46213</v>
      </c>
      <c r="K61" s="1">
        <f t="shared" si="10"/>
        <v>665894</v>
      </c>
      <c r="L61" s="1">
        <f t="shared" si="6"/>
        <v>1056736</v>
      </c>
      <c r="M61" s="1">
        <f t="shared" si="7"/>
        <v>390842</v>
      </c>
      <c r="N61" s="1">
        <f t="shared" si="8"/>
        <v>278978795</v>
      </c>
    </row>
    <row r="62" spans="1:14" ht="17.25" thickBot="1" x14ac:dyDescent="0.35">
      <c r="A62" s="37">
        <v>60</v>
      </c>
      <c r="B62" s="38">
        <v>46244</v>
      </c>
      <c r="C62" s="39">
        <v>1056736</v>
      </c>
      <c r="D62" s="39">
        <v>369608</v>
      </c>
      <c r="E62" s="39">
        <v>687128</v>
      </c>
      <c r="F62" s="40">
        <v>278609187</v>
      </c>
      <c r="H62" s="1">
        <f t="shared" si="0"/>
        <v>0</v>
      </c>
      <c r="J62" s="48">
        <f t="shared" si="1"/>
        <v>46244</v>
      </c>
      <c r="K62" s="1">
        <f t="shared" si="10"/>
        <v>687128</v>
      </c>
      <c r="L62" s="1">
        <f t="shared" si="6"/>
        <v>1056736</v>
      </c>
      <c r="M62" s="1">
        <f t="shared" si="7"/>
        <v>369608</v>
      </c>
      <c r="N62" s="1">
        <f t="shared" si="8"/>
        <v>278609187</v>
      </c>
    </row>
    <row r="63" spans="1:14" ht="17.25" thickBot="1" x14ac:dyDescent="0.35">
      <c r="A63" s="37">
        <v>61</v>
      </c>
      <c r="B63" s="38">
        <v>46275</v>
      </c>
      <c r="C63" s="39">
        <v>1056736</v>
      </c>
      <c r="D63" s="39">
        <v>370518</v>
      </c>
      <c r="E63" s="39">
        <v>686218</v>
      </c>
      <c r="F63" s="40">
        <v>278238669</v>
      </c>
      <c r="H63" s="1">
        <f t="shared" si="0"/>
        <v>0</v>
      </c>
      <c r="J63" s="48">
        <f t="shared" si="1"/>
        <v>46275</v>
      </c>
      <c r="K63" s="1">
        <f t="shared" si="10"/>
        <v>686218</v>
      </c>
      <c r="L63" s="1">
        <f t="shared" si="6"/>
        <v>1056736</v>
      </c>
      <c r="M63" s="1">
        <f t="shared" si="7"/>
        <v>370518</v>
      </c>
      <c r="N63" s="1">
        <f t="shared" si="8"/>
        <v>278238669</v>
      </c>
    </row>
    <row r="64" spans="1:14" ht="17.25" thickBot="1" x14ac:dyDescent="0.35">
      <c r="A64" s="37">
        <v>62</v>
      </c>
      <c r="B64" s="38">
        <v>46305</v>
      </c>
      <c r="C64" s="39">
        <v>1056736</v>
      </c>
      <c r="D64" s="39">
        <v>393537</v>
      </c>
      <c r="E64" s="39">
        <v>663199</v>
      </c>
      <c r="F64" s="40">
        <v>277845132</v>
      </c>
      <c r="H64" s="1">
        <f t="shared" si="0"/>
        <v>0</v>
      </c>
      <c r="J64" s="48">
        <f t="shared" si="1"/>
        <v>46305</v>
      </c>
      <c r="K64" s="1">
        <f t="shared" si="10"/>
        <v>663199</v>
      </c>
      <c r="L64" s="1">
        <f t="shared" si="6"/>
        <v>1056736</v>
      </c>
      <c r="M64" s="1">
        <f t="shared" si="7"/>
        <v>393537</v>
      </c>
      <c r="N64" s="1">
        <f t="shared" si="8"/>
        <v>277845132</v>
      </c>
    </row>
    <row r="65" spans="1:14" ht="17.25" thickBot="1" x14ac:dyDescent="0.35">
      <c r="A65" s="37">
        <v>63</v>
      </c>
      <c r="B65" s="38">
        <v>46336</v>
      </c>
      <c r="C65" s="39">
        <v>1056736</v>
      </c>
      <c r="D65" s="39">
        <v>372400</v>
      </c>
      <c r="E65" s="39">
        <v>684336</v>
      </c>
      <c r="F65" s="40">
        <v>277472732</v>
      </c>
      <c r="H65" s="1">
        <f t="shared" si="0"/>
        <v>0</v>
      </c>
      <c r="J65" s="48">
        <f t="shared" si="1"/>
        <v>46336</v>
      </c>
      <c r="K65" s="1">
        <f t="shared" si="10"/>
        <v>684336</v>
      </c>
      <c r="L65" s="1">
        <f t="shared" si="6"/>
        <v>1056736</v>
      </c>
      <c r="M65" s="1">
        <f t="shared" si="7"/>
        <v>372400</v>
      </c>
      <c r="N65" s="1">
        <f t="shared" si="8"/>
        <v>277472732</v>
      </c>
    </row>
    <row r="66" spans="1:14" ht="17.25" thickBot="1" x14ac:dyDescent="0.35">
      <c r="A66" s="37">
        <v>64</v>
      </c>
      <c r="B66" s="38">
        <v>46366</v>
      </c>
      <c r="C66" s="39">
        <v>1056736</v>
      </c>
      <c r="D66" s="39">
        <v>395363</v>
      </c>
      <c r="E66" s="39">
        <v>661373</v>
      </c>
      <c r="F66" s="40">
        <v>277077369</v>
      </c>
      <c r="H66" s="1">
        <f t="shared" si="0"/>
        <v>0</v>
      </c>
      <c r="J66" s="48">
        <f t="shared" si="1"/>
        <v>46366</v>
      </c>
      <c r="K66" s="1">
        <f t="shared" si="10"/>
        <v>661373</v>
      </c>
      <c r="L66" s="1">
        <f t="shared" si="6"/>
        <v>1056736</v>
      </c>
      <c r="M66" s="1">
        <f t="shared" si="7"/>
        <v>395363</v>
      </c>
      <c r="N66" s="1">
        <f t="shared" si="8"/>
        <v>277077369</v>
      </c>
    </row>
    <row r="67" spans="1:14" ht="17.25" thickBot="1" x14ac:dyDescent="0.35">
      <c r="A67" s="37">
        <v>65</v>
      </c>
      <c r="B67" s="38">
        <v>46397</v>
      </c>
      <c r="C67" s="39">
        <v>1056736</v>
      </c>
      <c r="D67" s="39">
        <v>374291</v>
      </c>
      <c r="E67" s="39">
        <v>682445</v>
      </c>
      <c r="F67" s="40">
        <v>276703078</v>
      </c>
      <c r="H67" s="1">
        <f t="shared" si="0"/>
        <v>0</v>
      </c>
      <c r="J67" s="48">
        <f t="shared" si="1"/>
        <v>46397</v>
      </c>
      <c r="K67" s="1">
        <f t="shared" si="10"/>
        <v>682445</v>
      </c>
      <c r="L67" s="1">
        <f t="shared" si="6"/>
        <v>1056736</v>
      </c>
      <c r="M67" s="1">
        <f t="shared" si="7"/>
        <v>374291</v>
      </c>
      <c r="N67" s="1">
        <f t="shared" si="8"/>
        <v>276703078</v>
      </c>
    </row>
    <row r="68" spans="1:14" ht="17.25" thickBot="1" x14ac:dyDescent="0.35">
      <c r="A68" s="37">
        <v>66</v>
      </c>
      <c r="B68" s="38">
        <v>46428</v>
      </c>
      <c r="C68" s="39">
        <v>1056736</v>
      </c>
      <c r="D68" s="39">
        <v>375213</v>
      </c>
      <c r="E68" s="39">
        <v>681523</v>
      </c>
      <c r="F68" s="40">
        <v>276327865</v>
      </c>
      <c r="H68" s="1">
        <f t="shared" ref="H68:H131" si="11">E68-K68</f>
        <v>0</v>
      </c>
      <c r="J68" s="48">
        <f t="shared" ref="J68:J131" si="12">EDATE(J67,1)</f>
        <v>46428</v>
      </c>
      <c r="K68" s="1">
        <f t="shared" si="10"/>
        <v>681523</v>
      </c>
      <c r="L68" s="1">
        <f t="shared" si="6"/>
        <v>1056736</v>
      </c>
      <c r="M68" s="1">
        <f t="shared" si="7"/>
        <v>375213</v>
      </c>
      <c r="N68" s="1">
        <f t="shared" si="8"/>
        <v>276327865</v>
      </c>
    </row>
    <row r="69" spans="1:14" ht="17.25" thickBot="1" x14ac:dyDescent="0.35">
      <c r="A69" s="37">
        <v>67</v>
      </c>
      <c r="B69" s="38">
        <v>46456</v>
      </c>
      <c r="C69" s="39">
        <v>1056736</v>
      </c>
      <c r="D69" s="39">
        <v>442002</v>
      </c>
      <c r="E69" s="39">
        <v>614734</v>
      </c>
      <c r="F69" s="40">
        <v>275885863</v>
      </c>
      <c r="H69" s="1">
        <f t="shared" si="11"/>
        <v>0</v>
      </c>
      <c r="J69" s="48">
        <f t="shared" si="12"/>
        <v>46456</v>
      </c>
      <c r="K69" s="1">
        <f t="shared" si="10"/>
        <v>614734</v>
      </c>
      <c r="L69" s="1">
        <f t="shared" si="6"/>
        <v>1056736</v>
      </c>
      <c r="M69" s="1">
        <f t="shared" si="7"/>
        <v>442002</v>
      </c>
      <c r="N69" s="1">
        <f t="shared" si="8"/>
        <v>275885863</v>
      </c>
    </row>
    <row r="70" spans="1:14" ht="17.25" thickBot="1" x14ac:dyDescent="0.35">
      <c r="A70" s="37">
        <v>68</v>
      </c>
      <c r="B70" s="38">
        <v>46487</v>
      </c>
      <c r="C70" s="39">
        <v>1056736</v>
      </c>
      <c r="D70" s="39">
        <v>377226</v>
      </c>
      <c r="E70" s="39">
        <v>679510</v>
      </c>
      <c r="F70" s="40">
        <v>275508637</v>
      </c>
      <c r="H70" s="1">
        <f t="shared" si="11"/>
        <v>0</v>
      </c>
      <c r="J70" s="48">
        <f t="shared" si="12"/>
        <v>46487</v>
      </c>
      <c r="K70" s="1">
        <f t="shared" si="10"/>
        <v>679510</v>
      </c>
      <c r="L70" s="1">
        <f t="shared" si="6"/>
        <v>1056736</v>
      </c>
      <c r="M70" s="1">
        <f t="shared" si="7"/>
        <v>377226</v>
      </c>
      <c r="N70" s="1">
        <f t="shared" si="8"/>
        <v>275508637</v>
      </c>
    </row>
    <row r="71" spans="1:14" ht="17.25" thickBot="1" x14ac:dyDescent="0.35">
      <c r="A71" s="37">
        <v>69</v>
      </c>
      <c r="B71" s="38">
        <v>46517</v>
      </c>
      <c r="C71" s="39">
        <v>1056736</v>
      </c>
      <c r="D71" s="39">
        <v>400045</v>
      </c>
      <c r="E71" s="39">
        <v>656691</v>
      </c>
      <c r="F71" s="40">
        <v>275108592</v>
      </c>
      <c r="H71" s="1">
        <f t="shared" si="11"/>
        <v>0</v>
      </c>
      <c r="J71" s="48">
        <f t="shared" si="12"/>
        <v>46517</v>
      </c>
      <c r="K71" s="1">
        <f t="shared" si="10"/>
        <v>656691</v>
      </c>
      <c r="L71" s="1">
        <f t="shared" si="6"/>
        <v>1056736</v>
      </c>
      <c r="M71" s="1">
        <f t="shared" si="7"/>
        <v>400045</v>
      </c>
      <c r="N71" s="1">
        <f t="shared" si="8"/>
        <v>275108592</v>
      </c>
    </row>
    <row r="72" spans="1:14" ht="17.25" thickBot="1" x14ac:dyDescent="0.35">
      <c r="A72" s="37">
        <v>70</v>
      </c>
      <c r="B72" s="38">
        <v>46548</v>
      </c>
      <c r="C72" s="39">
        <v>1056736</v>
      </c>
      <c r="D72" s="39">
        <v>379140</v>
      </c>
      <c r="E72" s="39">
        <v>677596</v>
      </c>
      <c r="F72" s="40">
        <v>274729452</v>
      </c>
      <c r="H72" s="1">
        <f t="shared" si="11"/>
        <v>0</v>
      </c>
      <c r="J72" s="48">
        <f t="shared" si="12"/>
        <v>46548</v>
      </c>
      <c r="K72" s="1">
        <f t="shared" si="10"/>
        <v>677596</v>
      </c>
      <c r="L72" s="1">
        <f t="shared" si="6"/>
        <v>1056736</v>
      </c>
      <c r="M72" s="1">
        <f t="shared" si="7"/>
        <v>379140</v>
      </c>
      <c r="N72" s="1">
        <f t="shared" si="8"/>
        <v>274729452</v>
      </c>
    </row>
    <row r="73" spans="1:14" ht="17.25" thickBot="1" x14ac:dyDescent="0.35">
      <c r="A73" s="37">
        <v>71</v>
      </c>
      <c r="B73" s="38">
        <v>46578</v>
      </c>
      <c r="C73" s="39">
        <v>1056736</v>
      </c>
      <c r="D73" s="39">
        <v>401902</v>
      </c>
      <c r="E73" s="39">
        <v>654834</v>
      </c>
      <c r="F73" s="40">
        <v>274327550</v>
      </c>
      <c r="H73" s="1">
        <f t="shared" si="11"/>
        <v>0</v>
      </c>
      <c r="J73" s="48">
        <f t="shared" si="12"/>
        <v>46578</v>
      </c>
      <c r="K73" s="1">
        <f t="shared" si="10"/>
        <v>654834</v>
      </c>
      <c r="L73" s="1">
        <f t="shared" si="6"/>
        <v>1056736</v>
      </c>
      <c r="M73" s="1">
        <f t="shared" si="7"/>
        <v>401902</v>
      </c>
      <c r="N73" s="1">
        <f t="shared" si="8"/>
        <v>274327550</v>
      </c>
    </row>
    <row r="74" spans="1:14" ht="17.25" thickBot="1" x14ac:dyDescent="0.35">
      <c r="A74" s="37">
        <v>72</v>
      </c>
      <c r="B74" s="38">
        <v>46609</v>
      </c>
      <c r="C74" s="39">
        <v>1056736</v>
      </c>
      <c r="D74" s="39">
        <v>381064</v>
      </c>
      <c r="E74" s="39">
        <v>675672</v>
      </c>
      <c r="F74" s="40">
        <v>273946486</v>
      </c>
      <c r="H74" s="1">
        <f t="shared" si="11"/>
        <v>0</v>
      </c>
      <c r="J74" s="48">
        <f t="shared" si="12"/>
        <v>46609</v>
      </c>
      <c r="K74" s="1">
        <f t="shared" si="10"/>
        <v>675672</v>
      </c>
      <c r="L74" s="1">
        <f t="shared" si="6"/>
        <v>1056736</v>
      </c>
      <c r="M74" s="1">
        <f t="shared" si="7"/>
        <v>381064</v>
      </c>
      <c r="N74" s="1">
        <f t="shared" si="8"/>
        <v>273946486</v>
      </c>
    </row>
    <row r="75" spans="1:14" ht="17.25" thickBot="1" x14ac:dyDescent="0.35">
      <c r="A75" s="37">
        <v>73</v>
      </c>
      <c r="B75" s="38">
        <v>46640</v>
      </c>
      <c r="C75" s="39">
        <v>1056736</v>
      </c>
      <c r="D75" s="39">
        <v>382003</v>
      </c>
      <c r="E75" s="39">
        <v>674733</v>
      </c>
      <c r="F75" s="40">
        <v>273564483</v>
      </c>
      <c r="H75" s="1">
        <f t="shared" si="11"/>
        <v>0</v>
      </c>
      <c r="J75" s="48">
        <f t="shared" si="12"/>
        <v>46640</v>
      </c>
      <c r="K75" s="1">
        <f t="shared" si="10"/>
        <v>674733</v>
      </c>
      <c r="L75" s="1">
        <f t="shared" si="6"/>
        <v>1056736</v>
      </c>
      <c r="M75" s="1">
        <f t="shared" si="7"/>
        <v>382003</v>
      </c>
      <c r="N75" s="1">
        <f t="shared" si="8"/>
        <v>273564483</v>
      </c>
    </row>
    <row r="76" spans="1:14" ht="17.25" thickBot="1" x14ac:dyDescent="0.35">
      <c r="A76" s="37">
        <v>74</v>
      </c>
      <c r="B76" s="38">
        <v>46670</v>
      </c>
      <c r="C76" s="39">
        <v>1056736</v>
      </c>
      <c r="D76" s="39">
        <v>404679</v>
      </c>
      <c r="E76" s="39">
        <v>652057</v>
      </c>
      <c r="F76" s="40">
        <v>273159804</v>
      </c>
      <c r="H76" s="1">
        <f t="shared" si="11"/>
        <v>0</v>
      </c>
      <c r="J76" s="48">
        <f t="shared" si="12"/>
        <v>46670</v>
      </c>
      <c r="K76" s="1">
        <f t="shared" si="10"/>
        <v>652057</v>
      </c>
      <c r="L76" s="1">
        <f t="shared" si="6"/>
        <v>1056736</v>
      </c>
      <c r="M76" s="1">
        <f t="shared" si="7"/>
        <v>404679</v>
      </c>
      <c r="N76" s="1">
        <f t="shared" si="8"/>
        <v>273159804</v>
      </c>
    </row>
    <row r="77" spans="1:14" ht="17.25" thickBot="1" x14ac:dyDescent="0.35">
      <c r="A77" s="37">
        <v>75</v>
      </c>
      <c r="B77" s="38">
        <v>46701</v>
      </c>
      <c r="C77" s="39">
        <v>1056736</v>
      </c>
      <c r="D77" s="39">
        <v>383940</v>
      </c>
      <c r="E77" s="39">
        <v>672796</v>
      </c>
      <c r="F77" s="40">
        <v>272775864</v>
      </c>
      <c r="H77" s="1">
        <f t="shared" si="11"/>
        <v>0</v>
      </c>
      <c r="J77" s="48">
        <f t="shared" si="12"/>
        <v>46701</v>
      </c>
      <c r="K77" s="1">
        <f t="shared" si="10"/>
        <v>672796</v>
      </c>
      <c r="L77" s="1">
        <f t="shared" ref="L77:L140" si="13">L76</f>
        <v>1056736</v>
      </c>
      <c r="M77" s="1">
        <f t="shared" ref="M77:M140" si="14">L77-K77</f>
        <v>383940</v>
      </c>
      <c r="N77" s="1">
        <f t="shared" ref="N77:N140" si="15">N76-M77</f>
        <v>272775864</v>
      </c>
    </row>
    <row r="78" spans="1:14" ht="17.25" thickBot="1" x14ac:dyDescent="0.35">
      <c r="A78" s="37">
        <v>76</v>
      </c>
      <c r="B78" s="38">
        <v>46731</v>
      </c>
      <c r="C78" s="39">
        <v>1056736</v>
      </c>
      <c r="D78" s="39">
        <v>406558</v>
      </c>
      <c r="E78" s="39">
        <v>650178</v>
      </c>
      <c r="F78" s="40">
        <v>272369306</v>
      </c>
      <c r="H78" s="1">
        <f t="shared" si="11"/>
        <v>0</v>
      </c>
      <c r="J78" s="48">
        <f t="shared" si="12"/>
        <v>46731</v>
      </c>
      <c r="K78" s="1">
        <f t="shared" si="10"/>
        <v>650178</v>
      </c>
      <c r="L78" s="1">
        <f t="shared" si="13"/>
        <v>1056736</v>
      </c>
      <c r="M78" s="1">
        <f t="shared" si="14"/>
        <v>406558</v>
      </c>
      <c r="N78" s="1">
        <f t="shared" si="15"/>
        <v>272369306</v>
      </c>
    </row>
    <row r="79" spans="1:14" ht="17.25" thickBot="1" x14ac:dyDescent="0.35">
      <c r="A79" s="37">
        <v>77</v>
      </c>
      <c r="B79" s="38">
        <v>46762</v>
      </c>
      <c r="C79" s="39">
        <v>1056736</v>
      </c>
      <c r="D79" s="39">
        <v>386420</v>
      </c>
      <c r="E79" s="39">
        <v>670316</v>
      </c>
      <c r="F79" s="40">
        <v>271982886</v>
      </c>
      <c r="H79" s="1">
        <f t="shared" si="11"/>
        <v>-533</v>
      </c>
      <c r="J79" s="48">
        <f t="shared" si="12"/>
        <v>46762</v>
      </c>
      <c r="K79" s="1">
        <f t="shared" si="10"/>
        <v>670849</v>
      </c>
      <c r="L79" s="1">
        <f t="shared" si="13"/>
        <v>1056736</v>
      </c>
      <c r="M79" s="1">
        <f t="shared" si="14"/>
        <v>385887</v>
      </c>
      <c r="N79" s="1">
        <f t="shared" si="15"/>
        <v>271983419</v>
      </c>
    </row>
    <row r="80" spans="1:14" ht="17.25" thickBot="1" x14ac:dyDescent="0.35">
      <c r="A80" s="37">
        <v>78</v>
      </c>
      <c r="B80" s="38">
        <v>46793</v>
      </c>
      <c r="C80" s="39">
        <v>1056736</v>
      </c>
      <c r="D80" s="39">
        <v>388669</v>
      </c>
      <c r="E80" s="39">
        <v>668067</v>
      </c>
      <c r="F80" s="40">
        <v>271594217</v>
      </c>
      <c r="H80" s="1">
        <f t="shared" si="11"/>
        <v>-1831</v>
      </c>
      <c r="J80" s="48">
        <f t="shared" si="12"/>
        <v>46793</v>
      </c>
      <c r="K80" s="1">
        <f t="shared" si="10"/>
        <v>669898</v>
      </c>
      <c r="L80" s="1">
        <f t="shared" si="13"/>
        <v>1056736</v>
      </c>
      <c r="M80" s="1">
        <f t="shared" si="14"/>
        <v>386838</v>
      </c>
      <c r="N80" s="1">
        <f t="shared" si="15"/>
        <v>271596581</v>
      </c>
    </row>
    <row r="81" spans="1:14" ht="17.25" thickBot="1" x14ac:dyDescent="0.35">
      <c r="A81" s="37">
        <v>79</v>
      </c>
      <c r="B81" s="38">
        <v>46822</v>
      </c>
      <c r="C81" s="39">
        <v>1056736</v>
      </c>
      <c r="D81" s="39">
        <v>432663</v>
      </c>
      <c r="E81" s="39">
        <v>624073</v>
      </c>
      <c r="F81" s="40">
        <v>271161554</v>
      </c>
      <c r="H81" s="1">
        <f t="shared" si="11"/>
        <v>-1715</v>
      </c>
      <c r="J81" s="48">
        <f t="shared" si="12"/>
        <v>46822</v>
      </c>
      <c r="K81" s="1">
        <f t="shared" si="10"/>
        <v>625788</v>
      </c>
      <c r="L81" s="1">
        <f t="shared" si="13"/>
        <v>1056736</v>
      </c>
      <c r="M81" s="1">
        <f t="shared" si="14"/>
        <v>430948</v>
      </c>
      <c r="N81" s="1">
        <f t="shared" si="15"/>
        <v>271165633</v>
      </c>
    </row>
    <row r="82" spans="1:14" ht="17.25" thickBot="1" x14ac:dyDescent="0.35">
      <c r="A82" s="37">
        <v>80</v>
      </c>
      <c r="B82" s="38">
        <v>46853</v>
      </c>
      <c r="C82" s="39">
        <v>1056736</v>
      </c>
      <c r="D82" s="39">
        <v>390687</v>
      </c>
      <c r="E82" s="39">
        <v>666049</v>
      </c>
      <c r="F82" s="40">
        <v>270770867</v>
      </c>
      <c r="H82" s="1">
        <f t="shared" si="11"/>
        <v>-1835</v>
      </c>
      <c r="J82" s="48">
        <f t="shared" si="12"/>
        <v>46853</v>
      </c>
      <c r="K82" s="1">
        <f t="shared" si="10"/>
        <v>667884</v>
      </c>
      <c r="L82" s="1">
        <f t="shared" si="13"/>
        <v>1056736</v>
      </c>
      <c r="M82" s="1">
        <f t="shared" si="14"/>
        <v>388852</v>
      </c>
      <c r="N82" s="1">
        <f t="shared" si="15"/>
        <v>270776781</v>
      </c>
    </row>
    <row r="83" spans="1:14" ht="17.25" thickBot="1" x14ac:dyDescent="0.35">
      <c r="A83" s="37">
        <v>81</v>
      </c>
      <c r="B83" s="38">
        <v>46883</v>
      </c>
      <c r="C83" s="39">
        <v>1056736</v>
      </c>
      <c r="D83" s="39">
        <v>413101</v>
      </c>
      <c r="E83" s="39">
        <v>643635</v>
      </c>
      <c r="F83" s="40">
        <v>270357766</v>
      </c>
      <c r="H83" s="1">
        <f t="shared" si="11"/>
        <v>-1778</v>
      </c>
      <c r="J83" s="48">
        <f t="shared" si="12"/>
        <v>46883</v>
      </c>
      <c r="K83" s="1">
        <f t="shared" si="10"/>
        <v>645413</v>
      </c>
      <c r="L83" s="1">
        <f t="shared" si="13"/>
        <v>1056736</v>
      </c>
      <c r="M83" s="1">
        <f t="shared" si="14"/>
        <v>411323</v>
      </c>
      <c r="N83" s="1">
        <f t="shared" si="15"/>
        <v>270365458</v>
      </c>
    </row>
    <row r="84" spans="1:14" ht="17.25" thickBot="1" x14ac:dyDescent="0.35">
      <c r="A84" s="37">
        <v>82</v>
      </c>
      <c r="B84" s="38">
        <v>46914</v>
      </c>
      <c r="C84" s="39">
        <v>1056736</v>
      </c>
      <c r="D84" s="39">
        <v>392661</v>
      </c>
      <c r="E84" s="39">
        <v>664075</v>
      </c>
      <c r="F84" s="40">
        <v>269965105</v>
      </c>
      <c r="H84" s="1">
        <f t="shared" si="11"/>
        <v>-1838</v>
      </c>
      <c r="J84" s="48">
        <f t="shared" si="12"/>
        <v>46914</v>
      </c>
      <c r="K84" s="1">
        <f t="shared" si="10"/>
        <v>665913</v>
      </c>
      <c r="L84" s="1">
        <f t="shared" si="13"/>
        <v>1056736</v>
      </c>
      <c r="M84" s="1">
        <f t="shared" si="14"/>
        <v>390823</v>
      </c>
      <c r="N84" s="1">
        <f t="shared" si="15"/>
        <v>269974635</v>
      </c>
    </row>
    <row r="85" spans="1:14" ht="17.25" thickBot="1" x14ac:dyDescent="0.35">
      <c r="A85" s="37">
        <v>83</v>
      </c>
      <c r="B85" s="38">
        <v>46944</v>
      </c>
      <c r="C85" s="39">
        <v>1056736</v>
      </c>
      <c r="D85" s="39">
        <v>415016</v>
      </c>
      <c r="E85" s="39">
        <v>641720</v>
      </c>
      <c r="F85" s="40">
        <v>269550089</v>
      </c>
      <c r="H85" s="1">
        <f t="shared" si="11"/>
        <v>-1781</v>
      </c>
      <c r="J85" s="48">
        <f t="shared" si="12"/>
        <v>46944</v>
      </c>
      <c r="K85" s="1">
        <f t="shared" si="10"/>
        <v>643501</v>
      </c>
      <c r="L85" s="1">
        <f t="shared" si="13"/>
        <v>1056736</v>
      </c>
      <c r="M85" s="1">
        <f t="shared" si="14"/>
        <v>413235</v>
      </c>
      <c r="N85" s="1">
        <f t="shared" si="15"/>
        <v>269561400</v>
      </c>
    </row>
    <row r="86" spans="1:14" ht="17.25" thickBot="1" x14ac:dyDescent="0.35">
      <c r="A86" s="37">
        <v>84</v>
      </c>
      <c r="B86" s="38">
        <v>46975</v>
      </c>
      <c r="C86" s="39">
        <v>1056736</v>
      </c>
      <c r="D86" s="39">
        <v>394645</v>
      </c>
      <c r="E86" s="39">
        <v>662091</v>
      </c>
      <c r="F86" s="40">
        <v>269155444</v>
      </c>
      <c r="H86" s="1">
        <f t="shared" si="11"/>
        <v>-1842</v>
      </c>
      <c r="J86" s="48">
        <f t="shared" si="12"/>
        <v>46975</v>
      </c>
      <c r="K86" s="1">
        <f t="shared" si="10"/>
        <v>663933</v>
      </c>
      <c r="L86" s="1">
        <f t="shared" si="13"/>
        <v>1056736</v>
      </c>
      <c r="M86" s="1">
        <f t="shared" si="14"/>
        <v>392803</v>
      </c>
      <c r="N86" s="1">
        <f t="shared" si="15"/>
        <v>269168597</v>
      </c>
    </row>
    <row r="87" spans="1:14" ht="17.25" thickBot="1" x14ac:dyDescent="0.35">
      <c r="A87" s="37">
        <v>85</v>
      </c>
      <c r="B87" s="38">
        <v>47006</v>
      </c>
      <c r="C87" s="39">
        <v>1056736</v>
      </c>
      <c r="D87" s="39">
        <v>395614</v>
      </c>
      <c r="E87" s="39">
        <v>661122</v>
      </c>
      <c r="F87" s="40">
        <v>268759830</v>
      </c>
      <c r="H87" s="1">
        <f t="shared" si="11"/>
        <v>-1843</v>
      </c>
      <c r="J87" s="48">
        <f t="shared" si="12"/>
        <v>47006</v>
      </c>
      <c r="K87" s="1">
        <f t="shared" si="10"/>
        <v>662965</v>
      </c>
      <c r="L87" s="1">
        <f t="shared" si="13"/>
        <v>1056736</v>
      </c>
      <c r="M87" s="1">
        <f t="shared" si="14"/>
        <v>393771</v>
      </c>
      <c r="N87" s="1">
        <f t="shared" si="15"/>
        <v>268774826</v>
      </c>
    </row>
    <row r="88" spans="1:14" ht="17.25" thickBot="1" x14ac:dyDescent="0.35">
      <c r="A88" s="37">
        <v>86</v>
      </c>
      <c r="B88" s="38">
        <v>47036</v>
      </c>
      <c r="C88" s="39">
        <v>1056736</v>
      </c>
      <c r="D88" s="39">
        <v>417881</v>
      </c>
      <c r="E88" s="39">
        <v>638855</v>
      </c>
      <c r="F88" s="40">
        <v>268341949</v>
      </c>
      <c r="H88" s="1">
        <f t="shared" si="11"/>
        <v>-1786</v>
      </c>
      <c r="J88" s="48">
        <f t="shared" si="12"/>
        <v>47036</v>
      </c>
      <c r="K88" s="1">
        <f t="shared" si="10"/>
        <v>640641</v>
      </c>
      <c r="L88" s="1">
        <f t="shared" si="13"/>
        <v>1056736</v>
      </c>
      <c r="M88" s="1">
        <f t="shared" si="14"/>
        <v>416095</v>
      </c>
      <c r="N88" s="1">
        <f t="shared" si="15"/>
        <v>268358731</v>
      </c>
    </row>
    <row r="89" spans="1:14" ht="17.25" thickBot="1" x14ac:dyDescent="0.35">
      <c r="A89" s="37">
        <v>87</v>
      </c>
      <c r="B89" s="38">
        <v>47067</v>
      </c>
      <c r="C89" s="39">
        <v>1056736</v>
      </c>
      <c r="D89" s="39">
        <v>397612</v>
      </c>
      <c r="E89" s="39">
        <v>659124</v>
      </c>
      <c r="F89" s="40">
        <v>267944337</v>
      </c>
      <c r="H89" s="1">
        <f t="shared" si="11"/>
        <v>-1847</v>
      </c>
      <c r="J89" s="48">
        <f t="shared" si="12"/>
        <v>47067</v>
      </c>
      <c r="K89" s="1">
        <f t="shared" si="10"/>
        <v>660971</v>
      </c>
      <c r="L89" s="1">
        <f t="shared" si="13"/>
        <v>1056736</v>
      </c>
      <c r="M89" s="1">
        <f t="shared" si="14"/>
        <v>395765</v>
      </c>
      <c r="N89" s="1">
        <f t="shared" si="15"/>
        <v>267962966</v>
      </c>
    </row>
    <row r="90" spans="1:14" ht="17.25" thickBot="1" x14ac:dyDescent="0.35">
      <c r="A90" s="37">
        <v>88</v>
      </c>
      <c r="B90" s="38">
        <v>47097</v>
      </c>
      <c r="C90" s="39">
        <v>1056736</v>
      </c>
      <c r="D90" s="39">
        <v>419820</v>
      </c>
      <c r="E90" s="39">
        <v>636916</v>
      </c>
      <c r="F90" s="40">
        <v>267524517</v>
      </c>
      <c r="H90" s="1">
        <f t="shared" si="11"/>
        <v>-1790</v>
      </c>
      <c r="J90" s="48">
        <f t="shared" si="12"/>
        <v>47097</v>
      </c>
      <c r="K90" s="1">
        <f t="shared" si="10"/>
        <v>638706</v>
      </c>
      <c r="L90" s="1">
        <f t="shared" si="13"/>
        <v>1056736</v>
      </c>
      <c r="M90" s="1">
        <f t="shared" si="14"/>
        <v>418030</v>
      </c>
      <c r="N90" s="1">
        <f t="shared" si="15"/>
        <v>267544936</v>
      </c>
    </row>
    <row r="91" spans="1:14" ht="17.25" thickBot="1" x14ac:dyDescent="0.35">
      <c r="A91" s="37">
        <v>89</v>
      </c>
      <c r="B91" s="38">
        <v>47128</v>
      </c>
      <c r="C91" s="39">
        <v>1056736</v>
      </c>
      <c r="D91" s="39">
        <v>399098</v>
      </c>
      <c r="E91" s="39">
        <v>657638</v>
      </c>
      <c r="F91" s="40">
        <v>267125419</v>
      </c>
      <c r="H91" s="1">
        <f t="shared" si="11"/>
        <v>-1328</v>
      </c>
      <c r="J91" s="48">
        <f t="shared" si="12"/>
        <v>47128</v>
      </c>
      <c r="K91" s="1">
        <f t="shared" si="10"/>
        <v>658966</v>
      </c>
      <c r="L91" s="1">
        <f t="shared" si="13"/>
        <v>1056736</v>
      </c>
      <c r="M91" s="1">
        <f t="shared" si="14"/>
        <v>397770</v>
      </c>
      <c r="N91" s="1">
        <f t="shared" si="15"/>
        <v>267147166</v>
      </c>
    </row>
    <row r="92" spans="1:14" ht="17.25" thickBot="1" x14ac:dyDescent="0.35">
      <c r="A92" s="37">
        <v>90</v>
      </c>
      <c r="B92" s="38">
        <v>47159</v>
      </c>
      <c r="C92" s="39">
        <v>1056736</v>
      </c>
      <c r="D92" s="39">
        <v>398803</v>
      </c>
      <c r="E92" s="39">
        <v>657933</v>
      </c>
      <c r="F92" s="40">
        <v>266726616</v>
      </c>
      <c r="H92" s="1">
        <f t="shared" si="11"/>
        <v>-54</v>
      </c>
      <c r="J92" s="48">
        <f t="shared" si="12"/>
        <v>47159</v>
      </c>
      <c r="K92" s="1">
        <f t="shared" si="10"/>
        <v>657987</v>
      </c>
      <c r="L92" s="1">
        <f t="shared" si="13"/>
        <v>1056736</v>
      </c>
      <c r="M92" s="1">
        <f t="shared" si="14"/>
        <v>398749</v>
      </c>
      <c r="N92" s="1">
        <f t="shared" si="15"/>
        <v>266748417</v>
      </c>
    </row>
    <row r="93" spans="1:14" ht="17.25" thickBot="1" x14ac:dyDescent="0.35">
      <c r="A93" s="37">
        <v>91</v>
      </c>
      <c r="B93" s="38">
        <v>47187</v>
      </c>
      <c r="C93" s="39">
        <v>1056736</v>
      </c>
      <c r="D93" s="39">
        <v>463361</v>
      </c>
      <c r="E93" s="39">
        <v>593375</v>
      </c>
      <c r="F93" s="40">
        <v>266263255</v>
      </c>
      <c r="H93" s="1">
        <f t="shared" si="11"/>
        <v>-48</v>
      </c>
      <c r="J93" s="48">
        <f t="shared" si="12"/>
        <v>47187</v>
      </c>
      <c r="K93" s="1">
        <f t="shared" si="10"/>
        <v>593423</v>
      </c>
      <c r="L93" s="1">
        <f t="shared" si="13"/>
        <v>1056736</v>
      </c>
      <c r="M93" s="1">
        <f t="shared" si="14"/>
        <v>463313</v>
      </c>
      <c r="N93" s="1">
        <f t="shared" si="15"/>
        <v>266285104</v>
      </c>
    </row>
    <row r="94" spans="1:14" ht="17.25" thickBot="1" x14ac:dyDescent="0.35">
      <c r="A94" s="37">
        <v>92</v>
      </c>
      <c r="B94" s="38">
        <v>47218</v>
      </c>
      <c r="C94" s="39">
        <v>1056736</v>
      </c>
      <c r="D94" s="39">
        <v>400926</v>
      </c>
      <c r="E94" s="39">
        <v>655810</v>
      </c>
      <c r="F94" s="40">
        <v>265862329</v>
      </c>
      <c r="H94" s="1">
        <f t="shared" si="11"/>
        <v>-53</v>
      </c>
      <c r="J94" s="48">
        <f t="shared" si="12"/>
        <v>47218</v>
      </c>
      <c r="K94" s="1">
        <f t="shared" si="10"/>
        <v>655863</v>
      </c>
      <c r="L94" s="1">
        <f t="shared" si="13"/>
        <v>1056736</v>
      </c>
      <c r="M94" s="1">
        <f t="shared" si="14"/>
        <v>400873</v>
      </c>
      <c r="N94" s="1">
        <f t="shared" si="15"/>
        <v>265884231</v>
      </c>
    </row>
    <row r="95" spans="1:14" ht="17.25" thickBot="1" x14ac:dyDescent="0.35">
      <c r="A95" s="37">
        <v>93</v>
      </c>
      <c r="B95" s="38">
        <v>47248</v>
      </c>
      <c r="C95" s="39">
        <v>1056736</v>
      </c>
      <c r="D95" s="39">
        <v>423037</v>
      </c>
      <c r="E95" s="39">
        <v>633699</v>
      </c>
      <c r="F95" s="40">
        <v>265439292</v>
      </c>
      <c r="H95" s="1">
        <f t="shared" si="11"/>
        <v>-52</v>
      </c>
      <c r="J95" s="48">
        <f t="shared" si="12"/>
        <v>47248</v>
      </c>
      <c r="K95" s="1">
        <f t="shared" si="10"/>
        <v>633751</v>
      </c>
      <c r="L95" s="1">
        <f t="shared" si="13"/>
        <v>1056736</v>
      </c>
      <c r="M95" s="1">
        <f t="shared" si="14"/>
        <v>422985</v>
      </c>
      <c r="N95" s="1">
        <f t="shared" si="15"/>
        <v>265461246</v>
      </c>
    </row>
    <row r="96" spans="1:14" ht="17.25" thickBot="1" x14ac:dyDescent="0.35">
      <c r="A96" s="37">
        <v>94</v>
      </c>
      <c r="B96" s="38">
        <v>47279</v>
      </c>
      <c r="C96" s="39">
        <v>1056736</v>
      </c>
      <c r="D96" s="39">
        <v>402956</v>
      </c>
      <c r="E96" s="39">
        <v>653780</v>
      </c>
      <c r="F96" s="40">
        <v>265036336</v>
      </c>
      <c r="H96" s="1">
        <f t="shared" si="11"/>
        <v>-54</v>
      </c>
      <c r="J96" s="48">
        <f t="shared" si="12"/>
        <v>47279</v>
      </c>
      <c r="K96" s="1">
        <f t="shared" si="10"/>
        <v>653834</v>
      </c>
      <c r="L96" s="1">
        <f t="shared" si="13"/>
        <v>1056736</v>
      </c>
      <c r="M96" s="1">
        <f t="shared" si="14"/>
        <v>402902</v>
      </c>
      <c r="N96" s="1">
        <f t="shared" si="15"/>
        <v>265058344</v>
      </c>
    </row>
    <row r="97" spans="1:14" ht="17.25" thickBot="1" x14ac:dyDescent="0.35">
      <c r="A97" s="37">
        <v>95</v>
      </c>
      <c r="B97" s="38">
        <v>47309</v>
      </c>
      <c r="C97" s="39">
        <v>1056736</v>
      </c>
      <c r="D97" s="39">
        <v>425006</v>
      </c>
      <c r="E97" s="39">
        <v>631730</v>
      </c>
      <c r="F97" s="40">
        <v>264611330</v>
      </c>
      <c r="H97" s="1">
        <f t="shared" si="11"/>
        <v>-52</v>
      </c>
      <c r="J97" s="48">
        <f t="shared" si="12"/>
        <v>47309</v>
      </c>
      <c r="K97" s="1">
        <f t="shared" si="10"/>
        <v>631782</v>
      </c>
      <c r="L97" s="1">
        <f t="shared" si="13"/>
        <v>1056736</v>
      </c>
      <c r="M97" s="1">
        <f t="shared" si="14"/>
        <v>424954</v>
      </c>
      <c r="N97" s="1">
        <f t="shared" si="15"/>
        <v>264633390</v>
      </c>
    </row>
    <row r="98" spans="1:14" ht="17.25" thickBot="1" x14ac:dyDescent="0.35">
      <c r="A98" s="37">
        <v>96</v>
      </c>
      <c r="B98" s="38">
        <v>47340</v>
      </c>
      <c r="C98" s="39">
        <v>1056736</v>
      </c>
      <c r="D98" s="39">
        <v>404995</v>
      </c>
      <c r="E98" s="39">
        <v>651741</v>
      </c>
      <c r="F98" s="40">
        <v>264206335</v>
      </c>
      <c r="H98" s="1">
        <f t="shared" si="11"/>
        <v>-54</v>
      </c>
      <c r="J98" s="48">
        <f t="shared" si="12"/>
        <v>47340</v>
      </c>
      <c r="K98" s="1">
        <f t="shared" si="10"/>
        <v>651795</v>
      </c>
      <c r="L98" s="1">
        <f t="shared" si="13"/>
        <v>1056736</v>
      </c>
      <c r="M98" s="1">
        <f t="shared" si="14"/>
        <v>404941</v>
      </c>
      <c r="N98" s="1">
        <f t="shared" si="15"/>
        <v>264228449</v>
      </c>
    </row>
    <row r="99" spans="1:14" ht="17.25" thickBot="1" x14ac:dyDescent="0.35">
      <c r="A99" s="37">
        <v>97</v>
      </c>
      <c r="B99" s="38">
        <v>47371</v>
      </c>
      <c r="C99" s="39">
        <v>1056736</v>
      </c>
      <c r="D99" s="39">
        <v>405993</v>
      </c>
      <c r="E99" s="39">
        <v>650743</v>
      </c>
      <c r="F99" s="40">
        <v>263800342</v>
      </c>
      <c r="H99" s="1">
        <f t="shared" si="11"/>
        <v>-55</v>
      </c>
      <c r="J99" s="48">
        <f t="shared" si="12"/>
        <v>47371</v>
      </c>
      <c r="K99" s="1">
        <f t="shared" si="10"/>
        <v>650798</v>
      </c>
      <c r="L99" s="1">
        <f t="shared" si="13"/>
        <v>1056736</v>
      </c>
      <c r="M99" s="1">
        <f t="shared" si="14"/>
        <v>405938</v>
      </c>
      <c r="N99" s="1">
        <f t="shared" si="15"/>
        <v>263822511</v>
      </c>
    </row>
    <row r="100" spans="1:14" ht="17.25" thickBot="1" x14ac:dyDescent="0.35">
      <c r="A100" s="37">
        <v>98</v>
      </c>
      <c r="B100" s="38">
        <v>47401</v>
      </c>
      <c r="C100" s="39">
        <v>1056736</v>
      </c>
      <c r="D100" s="39">
        <v>427952</v>
      </c>
      <c r="E100" s="39">
        <v>628784</v>
      </c>
      <c r="F100" s="40">
        <v>263372390</v>
      </c>
      <c r="H100" s="1">
        <f t="shared" si="11"/>
        <v>-53</v>
      </c>
      <c r="J100" s="48">
        <f t="shared" si="12"/>
        <v>47401</v>
      </c>
      <c r="K100" s="1">
        <f t="shared" si="10"/>
        <v>628837</v>
      </c>
      <c r="L100" s="1">
        <f t="shared" si="13"/>
        <v>1056736</v>
      </c>
      <c r="M100" s="1">
        <f t="shared" si="14"/>
        <v>427899</v>
      </c>
      <c r="N100" s="1">
        <f t="shared" si="15"/>
        <v>263394612</v>
      </c>
    </row>
    <row r="101" spans="1:14" ht="17.25" thickBot="1" x14ac:dyDescent="0.35">
      <c r="A101" s="37">
        <v>99</v>
      </c>
      <c r="B101" s="38">
        <v>47432</v>
      </c>
      <c r="C101" s="39">
        <v>1056736</v>
      </c>
      <c r="D101" s="39">
        <v>408047</v>
      </c>
      <c r="E101" s="39">
        <v>648689</v>
      </c>
      <c r="F101" s="40">
        <v>262964343</v>
      </c>
      <c r="H101" s="1">
        <f t="shared" si="11"/>
        <v>-55</v>
      </c>
      <c r="J101" s="48">
        <f t="shared" si="12"/>
        <v>47432</v>
      </c>
      <c r="K101" s="1">
        <f t="shared" si="10"/>
        <v>648744</v>
      </c>
      <c r="L101" s="1">
        <f t="shared" si="13"/>
        <v>1056736</v>
      </c>
      <c r="M101" s="1">
        <f t="shared" si="14"/>
        <v>407992</v>
      </c>
      <c r="N101" s="1">
        <f t="shared" si="15"/>
        <v>262986620</v>
      </c>
    </row>
    <row r="102" spans="1:14" ht="17.25" thickBot="1" x14ac:dyDescent="0.35">
      <c r="A102" s="37">
        <v>100</v>
      </c>
      <c r="B102" s="38">
        <v>47462</v>
      </c>
      <c r="C102" s="39">
        <v>1056736</v>
      </c>
      <c r="D102" s="39">
        <v>429945</v>
      </c>
      <c r="E102" s="39">
        <v>626791</v>
      </c>
      <c r="F102" s="40">
        <v>262534398</v>
      </c>
      <c r="H102" s="1">
        <f t="shared" si="11"/>
        <v>-53</v>
      </c>
      <c r="J102" s="48">
        <f t="shared" si="12"/>
        <v>47462</v>
      </c>
      <c r="K102" s="1">
        <f t="shared" si="10"/>
        <v>626844</v>
      </c>
      <c r="L102" s="1">
        <f t="shared" si="13"/>
        <v>1056736</v>
      </c>
      <c r="M102" s="1">
        <f t="shared" si="14"/>
        <v>429892</v>
      </c>
      <c r="N102" s="1">
        <f t="shared" si="15"/>
        <v>262556728</v>
      </c>
    </row>
    <row r="103" spans="1:14" ht="17.25" thickBot="1" x14ac:dyDescent="0.35">
      <c r="A103" s="37">
        <v>101</v>
      </c>
      <c r="B103" s="38">
        <v>47493</v>
      </c>
      <c r="C103" s="39">
        <v>1056736</v>
      </c>
      <c r="D103" s="39">
        <v>410111</v>
      </c>
      <c r="E103" s="39">
        <v>646625</v>
      </c>
      <c r="F103" s="40">
        <v>262124287</v>
      </c>
      <c r="H103" s="1">
        <f t="shared" si="11"/>
        <v>-55</v>
      </c>
      <c r="J103" s="48">
        <f t="shared" si="12"/>
        <v>47493</v>
      </c>
      <c r="K103" s="1">
        <f t="shared" si="10"/>
        <v>646680</v>
      </c>
      <c r="L103" s="1">
        <f t="shared" si="13"/>
        <v>1056736</v>
      </c>
      <c r="M103" s="1">
        <f t="shared" si="14"/>
        <v>410056</v>
      </c>
      <c r="N103" s="1">
        <f t="shared" si="15"/>
        <v>262146672</v>
      </c>
    </row>
    <row r="104" spans="1:14" ht="17.25" thickBot="1" x14ac:dyDescent="0.35">
      <c r="A104" s="37">
        <v>102</v>
      </c>
      <c r="B104" s="38">
        <v>47524</v>
      </c>
      <c r="C104" s="39">
        <v>1056736</v>
      </c>
      <c r="D104" s="39">
        <v>411121</v>
      </c>
      <c r="E104" s="39">
        <v>645615</v>
      </c>
      <c r="F104" s="40">
        <v>261713166</v>
      </c>
      <c r="H104" s="1">
        <f t="shared" si="11"/>
        <v>-55</v>
      </c>
      <c r="J104" s="48">
        <f t="shared" si="12"/>
        <v>47524</v>
      </c>
      <c r="K104" s="1">
        <f t="shared" si="10"/>
        <v>645670</v>
      </c>
      <c r="L104" s="1">
        <f t="shared" si="13"/>
        <v>1056736</v>
      </c>
      <c r="M104" s="1">
        <f t="shared" si="14"/>
        <v>411066</v>
      </c>
      <c r="N104" s="1">
        <f t="shared" si="15"/>
        <v>261735606</v>
      </c>
    </row>
    <row r="105" spans="1:14" ht="17.25" thickBot="1" x14ac:dyDescent="0.35">
      <c r="A105" s="37">
        <v>103</v>
      </c>
      <c r="B105" s="38">
        <v>47552</v>
      </c>
      <c r="C105" s="39">
        <v>1056736</v>
      </c>
      <c r="D105" s="39">
        <v>474514</v>
      </c>
      <c r="E105" s="39">
        <v>582222</v>
      </c>
      <c r="F105" s="40">
        <v>261238652</v>
      </c>
      <c r="H105" s="1">
        <f t="shared" si="11"/>
        <v>-50</v>
      </c>
      <c r="J105" s="48">
        <f t="shared" si="12"/>
        <v>47552</v>
      </c>
      <c r="K105" s="1">
        <f t="shared" si="10"/>
        <v>582272</v>
      </c>
      <c r="L105" s="1">
        <f t="shared" si="13"/>
        <v>1056736</v>
      </c>
      <c r="M105" s="1">
        <f t="shared" si="14"/>
        <v>474464</v>
      </c>
      <c r="N105" s="1">
        <f t="shared" si="15"/>
        <v>261261142</v>
      </c>
    </row>
    <row r="106" spans="1:14" ht="17.25" thickBot="1" x14ac:dyDescent="0.35">
      <c r="A106" s="37">
        <v>104</v>
      </c>
      <c r="B106" s="38">
        <v>47583</v>
      </c>
      <c r="C106" s="39">
        <v>1056736</v>
      </c>
      <c r="D106" s="39">
        <v>413302</v>
      </c>
      <c r="E106" s="39">
        <v>643434</v>
      </c>
      <c r="F106" s="40">
        <v>260825350</v>
      </c>
      <c r="H106" s="1">
        <f t="shared" si="11"/>
        <v>-55</v>
      </c>
      <c r="J106" s="48">
        <f t="shared" si="12"/>
        <v>47583</v>
      </c>
      <c r="K106" s="1">
        <f t="shared" si="10"/>
        <v>643489</v>
      </c>
      <c r="L106" s="1">
        <f t="shared" si="13"/>
        <v>1056736</v>
      </c>
      <c r="M106" s="1">
        <f t="shared" si="14"/>
        <v>413247</v>
      </c>
      <c r="N106" s="1">
        <f t="shared" si="15"/>
        <v>260847895</v>
      </c>
    </row>
    <row r="107" spans="1:14" ht="17.25" thickBot="1" x14ac:dyDescent="0.35">
      <c r="A107" s="37">
        <v>105</v>
      </c>
      <c r="B107" s="38">
        <v>47613</v>
      </c>
      <c r="C107" s="39">
        <v>1056736</v>
      </c>
      <c r="D107" s="39">
        <v>435043</v>
      </c>
      <c r="E107" s="39">
        <v>621693</v>
      </c>
      <c r="F107" s="40">
        <v>260390307</v>
      </c>
      <c r="H107" s="1">
        <f t="shared" si="11"/>
        <v>-54</v>
      </c>
      <c r="J107" s="48">
        <f t="shared" si="12"/>
        <v>47613</v>
      </c>
      <c r="K107" s="1">
        <f t="shared" si="10"/>
        <v>621747</v>
      </c>
      <c r="L107" s="1">
        <f t="shared" si="13"/>
        <v>1056736</v>
      </c>
      <c r="M107" s="1">
        <f t="shared" si="14"/>
        <v>434989</v>
      </c>
      <c r="N107" s="1">
        <f t="shared" si="15"/>
        <v>260412906</v>
      </c>
    </row>
    <row r="108" spans="1:14" ht="17.25" thickBot="1" x14ac:dyDescent="0.35">
      <c r="A108" s="37">
        <v>106</v>
      </c>
      <c r="B108" s="38">
        <v>47644</v>
      </c>
      <c r="C108" s="39">
        <v>1056736</v>
      </c>
      <c r="D108" s="39">
        <v>415392</v>
      </c>
      <c r="E108" s="39">
        <v>641344</v>
      </c>
      <c r="F108" s="40">
        <v>259974915</v>
      </c>
      <c r="H108" s="1">
        <f t="shared" si="11"/>
        <v>-56</v>
      </c>
      <c r="J108" s="48">
        <f t="shared" si="12"/>
        <v>47644</v>
      </c>
      <c r="K108" s="1">
        <f t="shared" si="10"/>
        <v>641400</v>
      </c>
      <c r="L108" s="1">
        <f t="shared" si="13"/>
        <v>1056736</v>
      </c>
      <c r="M108" s="1">
        <f t="shared" si="14"/>
        <v>415336</v>
      </c>
      <c r="N108" s="1">
        <f t="shared" si="15"/>
        <v>259997570</v>
      </c>
    </row>
    <row r="109" spans="1:14" ht="17.25" thickBot="1" x14ac:dyDescent="0.35">
      <c r="A109" s="37">
        <v>107</v>
      </c>
      <c r="B109" s="38">
        <v>47674</v>
      </c>
      <c r="C109" s="39">
        <v>1056736</v>
      </c>
      <c r="D109" s="39">
        <v>437070</v>
      </c>
      <c r="E109" s="39">
        <v>619666</v>
      </c>
      <c r="F109" s="40">
        <v>259537845</v>
      </c>
      <c r="H109" s="1">
        <f t="shared" si="11"/>
        <v>-54</v>
      </c>
      <c r="J109" s="48">
        <f t="shared" si="12"/>
        <v>47674</v>
      </c>
      <c r="K109" s="1">
        <f t="shared" ref="K109:K172" si="16">ROUNDDOWN(N108*($Q$1*(J109-J108)/365),0)</f>
        <v>619720</v>
      </c>
      <c r="L109" s="1">
        <f t="shared" si="13"/>
        <v>1056736</v>
      </c>
      <c r="M109" s="1">
        <f t="shared" si="14"/>
        <v>437016</v>
      </c>
      <c r="N109" s="1">
        <f t="shared" si="15"/>
        <v>259560554</v>
      </c>
    </row>
    <row r="110" spans="1:14" ht="17.25" thickBot="1" x14ac:dyDescent="0.35">
      <c r="A110" s="37">
        <v>108</v>
      </c>
      <c r="B110" s="38">
        <v>47705</v>
      </c>
      <c r="C110" s="39">
        <v>1056736</v>
      </c>
      <c r="D110" s="39">
        <v>417491</v>
      </c>
      <c r="E110" s="39">
        <v>639245</v>
      </c>
      <c r="F110" s="40">
        <v>259120354</v>
      </c>
      <c r="H110" s="1">
        <f t="shared" si="11"/>
        <v>-56</v>
      </c>
      <c r="J110" s="48">
        <f t="shared" si="12"/>
        <v>47705</v>
      </c>
      <c r="K110" s="1">
        <f t="shared" si="16"/>
        <v>639301</v>
      </c>
      <c r="L110" s="1">
        <f t="shared" si="13"/>
        <v>1056736</v>
      </c>
      <c r="M110" s="1">
        <f t="shared" si="14"/>
        <v>417435</v>
      </c>
      <c r="N110" s="1">
        <f t="shared" si="15"/>
        <v>259143119</v>
      </c>
    </row>
    <row r="111" spans="1:14" ht="17.25" thickBot="1" x14ac:dyDescent="0.35">
      <c r="A111" s="37">
        <v>109</v>
      </c>
      <c r="B111" s="38">
        <v>47736</v>
      </c>
      <c r="C111" s="39">
        <v>1056736</v>
      </c>
      <c r="D111" s="39">
        <v>418520</v>
      </c>
      <c r="E111" s="39">
        <v>638216</v>
      </c>
      <c r="F111" s="40">
        <v>258701834</v>
      </c>
      <c r="H111" s="1">
        <f t="shared" si="11"/>
        <v>-57</v>
      </c>
      <c r="J111" s="48">
        <f t="shared" si="12"/>
        <v>47736</v>
      </c>
      <c r="K111" s="1">
        <f t="shared" si="16"/>
        <v>638273</v>
      </c>
      <c r="L111" s="1">
        <f t="shared" si="13"/>
        <v>1056736</v>
      </c>
      <c r="M111" s="1">
        <f t="shared" si="14"/>
        <v>418463</v>
      </c>
      <c r="N111" s="1">
        <f t="shared" si="15"/>
        <v>258724656</v>
      </c>
    </row>
    <row r="112" spans="1:14" ht="17.25" thickBot="1" x14ac:dyDescent="0.35">
      <c r="A112" s="37">
        <v>110</v>
      </c>
      <c r="B112" s="38">
        <v>47766</v>
      </c>
      <c r="C112" s="39">
        <v>1056736</v>
      </c>
      <c r="D112" s="39">
        <v>440105</v>
      </c>
      <c r="E112" s="39">
        <v>616631</v>
      </c>
      <c r="F112" s="40">
        <v>258261729</v>
      </c>
      <c r="H112" s="1">
        <f t="shared" si="11"/>
        <v>-55</v>
      </c>
      <c r="J112" s="48">
        <f t="shared" si="12"/>
        <v>47766</v>
      </c>
      <c r="K112" s="1">
        <f t="shared" si="16"/>
        <v>616686</v>
      </c>
      <c r="L112" s="1">
        <f t="shared" si="13"/>
        <v>1056736</v>
      </c>
      <c r="M112" s="1">
        <f t="shared" si="14"/>
        <v>440050</v>
      </c>
      <c r="N112" s="1">
        <f t="shared" si="15"/>
        <v>258284606</v>
      </c>
    </row>
    <row r="113" spans="1:14" ht="17.25" thickBot="1" x14ac:dyDescent="0.35">
      <c r="A113" s="37">
        <v>111</v>
      </c>
      <c r="B113" s="38">
        <v>47797</v>
      </c>
      <c r="C113" s="39">
        <v>1056736</v>
      </c>
      <c r="D113" s="39">
        <v>420634</v>
      </c>
      <c r="E113" s="39">
        <v>636102</v>
      </c>
      <c r="F113" s="40">
        <v>257841095</v>
      </c>
      <c r="H113" s="1">
        <f t="shared" si="11"/>
        <v>-56</v>
      </c>
      <c r="J113" s="48">
        <f t="shared" si="12"/>
        <v>47797</v>
      </c>
      <c r="K113" s="1">
        <f t="shared" si="16"/>
        <v>636158</v>
      </c>
      <c r="L113" s="1">
        <f t="shared" si="13"/>
        <v>1056736</v>
      </c>
      <c r="M113" s="1">
        <f t="shared" si="14"/>
        <v>420578</v>
      </c>
      <c r="N113" s="1">
        <f t="shared" si="15"/>
        <v>257864028</v>
      </c>
    </row>
    <row r="114" spans="1:14" ht="17.25" thickBot="1" x14ac:dyDescent="0.35">
      <c r="A114" s="37">
        <v>112</v>
      </c>
      <c r="B114" s="38">
        <v>47827</v>
      </c>
      <c r="C114" s="39">
        <v>1056736</v>
      </c>
      <c r="D114" s="39">
        <v>442156</v>
      </c>
      <c r="E114" s="39">
        <v>614580</v>
      </c>
      <c r="F114" s="40">
        <v>257398939</v>
      </c>
      <c r="H114" s="1">
        <f t="shared" si="11"/>
        <v>-54</v>
      </c>
      <c r="J114" s="48">
        <f t="shared" si="12"/>
        <v>47827</v>
      </c>
      <c r="K114" s="1">
        <f t="shared" si="16"/>
        <v>614634</v>
      </c>
      <c r="L114" s="1">
        <f t="shared" si="13"/>
        <v>1056736</v>
      </c>
      <c r="M114" s="1">
        <f t="shared" si="14"/>
        <v>442102</v>
      </c>
      <c r="N114" s="1">
        <f t="shared" si="15"/>
        <v>257421926</v>
      </c>
    </row>
    <row r="115" spans="1:14" ht="17.25" thickBot="1" x14ac:dyDescent="0.35">
      <c r="A115" s="37">
        <v>113</v>
      </c>
      <c r="B115" s="38">
        <v>47858</v>
      </c>
      <c r="C115" s="39">
        <v>1056736</v>
      </c>
      <c r="D115" s="39">
        <v>422759</v>
      </c>
      <c r="E115" s="39">
        <v>633977</v>
      </c>
      <c r="F115" s="40">
        <v>256976180</v>
      </c>
      <c r="H115" s="1">
        <f t="shared" si="11"/>
        <v>-56</v>
      </c>
      <c r="J115" s="48">
        <f t="shared" si="12"/>
        <v>47858</v>
      </c>
      <c r="K115" s="1">
        <f t="shared" si="16"/>
        <v>634033</v>
      </c>
      <c r="L115" s="1">
        <f t="shared" si="13"/>
        <v>1056736</v>
      </c>
      <c r="M115" s="1">
        <f t="shared" si="14"/>
        <v>422703</v>
      </c>
      <c r="N115" s="1">
        <f t="shared" si="15"/>
        <v>256999223</v>
      </c>
    </row>
    <row r="116" spans="1:14" ht="17.25" thickBot="1" x14ac:dyDescent="0.35">
      <c r="A116" s="37">
        <v>114</v>
      </c>
      <c r="B116" s="38">
        <v>47889</v>
      </c>
      <c r="C116" s="39">
        <v>1056736</v>
      </c>
      <c r="D116" s="39">
        <v>423801</v>
      </c>
      <c r="E116" s="39">
        <v>632935</v>
      </c>
      <c r="F116" s="40">
        <v>256552379</v>
      </c>
      <c r="H116" s="1">
        <f t="shared" si="11"/>
        <v>-57</v>
      </c>
      <c r="J116" s="48">
        <f t="shared" si="12"/>
        <v>47889</v>
      </c>
      <c r="K116" s="1">
        <f t="shared" si="16"/>
        <v>632992</v>
      </c>
      <c r="L116" s="1">
        <f t="shared" si="13"/>
        <v>1056736</v>
      </c>
      <c r="M116" s="1">
        <f t="shared" si="14"/>
        <v>423744</v>
      </c>
      <c r="N116" s="1">
        <f t="shared" si="15"/>
        <v>256575479</v>
      </c>
    </row>
    <row r="117" spans="1:14" ht="17.25" thickBot="1" x14ac:dyDescent="0.35">
      <c r="A117" s="37">
        <v>115</v>
      </c>
      <c r="B117" s="38">
        <v>47917</v>
      </c>
      <c r="C117" s="39">
        <v>1056736</v>
      </c>
      <c r="D117" s="39">
        <v>485995</v>
      </c>
      <c r="E117" s="39">
        <v>570741</v>
      </c>
      <c r="F117" s="40">
        <v>256066384</v>
      </c>
      <c r="H117" s="1">
        <f t="shared" si="11"/>
        <v>-51</v>
      </c>
      <c r="J117" s="48">
        <f t="shared" si="12"/>
        <v>47917</v>
      </c>
      <c r="K117" s="1">
        <f t="shared" si="16"/>
        <v>570792</v>
      </c>
      <c r="L117" s="1">
        <f t="shared" si="13"/>
        <v>1056736</v>
      </c>
      <c r="M117" s="1">
        <f t="shared" si="14"/>
        <v>485944</v>
      </c>
      <c r="N117" s="1">
        <f t="shared" si="15"/>
        <v>256089535</v>
      </c>
    </row>
    <row r="118" spans="1:14" ht="17.25" thickBot="1" x14ac:dyDescent="0.35">
      <c r="A118" s="37">
        <v>116</v>
      </c>
      <c r="B118" s="38">
        <v>47948</v>
      </c>
      <c r="C118" s="39">
        <v>1056736</v>
      </c>
      <c r="D118" s="39">
        <v>426041</v>
      </c>
      <c r="E118" s="39">
        <v>630695</v>
      </c>
      <c r="F118" s="40">
        <v>255640343</v>
      </c>
      <c r="H118" s="1">
        <f t="shared" si="11"/>
        <v>-57</v>
      </c>
      <c r="J118" s="48">
        <f t="shared" si="12"/>
        <v>47948</v>
      </c>
      <c r="K118" s="1">
        <f t="shared" si="16"/>
        <v>630752</v>
      </c>
      <c r="L118" s="1">
        <f t="shared" si="13"/>
        <v>1056736</v>
      </c>
      <c r="M118" s="1">
        <f t="shared" si="14"/>
        <v>425984</v>
      </c>
      <c r="N118" s="1">
        <f t="shared" si="15"/>
        <v>255663551</v>
      </c>
    </row>
    <row r="119" spans="1:14" ht="17.25" thickBot="1" x14ac:dyDescent="0.35">
      <c r="A119" s="37">
        <v>117</v>
      </c>
      <c r="B119" s="38">
        <v>47978</v>
      </c>
      <c r="C119" s="39">
        <v>1056736</v>
      </c>
      <c r="D119" s="39">
        <v>447402</v>
      </c>
      <c r="E119" s="39">
        <v>609334</v>
      </c>
      <c r="F119" s="40">
        <v>255192941</v>
      </c>
      <c r="H119" s="1">
        <f t="shared" si="11"/>
        <v>-55</v>
      </c>
      <c r="J119" s="48">
        <f t="shared" si="12"/>
        <v>47978</v>
      </c>
      <c r="K119" s="1">
        <f t="shared" si="16"/>
        <v>609389</v>
      </c>
      <c r="L119" s="1">
        <f t="shared" si="13"/>
        <v>1056736</v>
      </c>
      <c r="M119" s="1">
        <f t="shared" si="14"/>
        <v>447347</v>
      </c>
      <c r="N119" s="1">
        <f t="shared" si="15"/>
        <v>255216204</v>
      </c>
    </row>
    <row r="120" spans="1:14" ht="17.25" thickBot="1" x14ac:dyDescent="0.35">
      <c r="A120" s="37">
        <v>118</v>
      </c>
      <c r="B120" s="38">
        <v>48009</v>
      </c>
      <c r="C120" s="39">
        <v>1056736</v>
      </c>
      <c r="D120" s="39">
        <v>428193</v>
      </c>
      <c r="E120" s="39">
        <v>628543</v>
      </c>
      <c r="F120" s="40">
        <v>254764748</v>
      </c>
      <c r="H120" s="1">
        <f t="shared" si="11"/>
        <v>-58</v>
      </c>
      <c r="J120" s="48">
        <f t="shared" si="12"/>
        <v>48009</v>
      </c>
      <c r="K120" s="1">
        <f t="shared" si="16"/>
        <v>628601</v>
      </c>
      <c r="L120" s="1">
        <f t="shared" si="13"/>
        <v>1056736</v>
      </c>
      <c r="M120" s="1">
        <f t="shared" si="14"/>
        <v>428135</v>
      </c>
      <c r="N120" s="1">
        <f t="shared" si="15"/>
        <v>254788069</v>
      </c>
    </row>
    <row r="121" spans="1:14" ht="17.25" thickBot="1" x14ac:dyDescent="0.35">
      <c r="A121" s="37">
        <v>119</v>
      </c>
      <c r="B121" s="38">
        <v>48039</v>
      </c>
      <c r="C121" s="39">
        <v>1056736</v>
      </c>
      <c r="D121" s="39">
        <v>449489</v>
      </c>
      <c r="E121" s="39">
        <v>607247</v>
      </c>
      <c r="F121" s="40">
        <v>254315259</v>
      </c>
      <c r="H121" s="1">
        <f t="shared" si="11"/>
        <v>-56</v>
      </c>
      <c r="J121" s="48">
        <f t="shared" si="12"/>
        <v>48039</v>
      </c>
      <c r="K121" s="1">
        <f t="shared" si="16"/>
        <v>607303</v>
      </c>
      <c r="L121" s="1">
        <f t="shared" si="13"/>
        <v>1056736</v>
      </c>
      <c r="M121" s="1">
        <f t="shared" si="14"/>
        <v>449433</v>
      </c>
      <c r="N121" s="1">
        <f t="shared" si="15"/>
        <v>254338636</v>
      </c>
    </row>
    <row r="122" spans="1:14" ht="17.25" thickBot="1" x14ac:dyDescent="0.35">
      <c r="A122" s="37">
        <v>120</v>
      </c>
      <c r="B122" s="38">
        <v>48070</v>
      </c>
      <c r="C122" s="39">
        <v>1056736</v>
      </c>
      <c r="D122" s="39">
        <v>430355</v>
      </c>
      <c r="E122" s="39">
        <v>626381</v>
      </c>
      <c r="F122" s="40">
        <v>253884904</v>
      </c>
      <c r="H122" s="1">
        <f t="shared" si="11"/>
        <v>-58</v>
      </c>
      <c r="J122" s="48">
        <f t="shared" si="12"/>
        <v>48070</v>
      </c>
      <c r="K122" s="1">
        <f t="shared" si="16"/>
        <v>626439</v>
      </c>
      <c r="L122" s="1">
        <f t="shared" si="13"/>
        <v>1056736</v>
      </c>
      <c r="M122" s="1">
        <f t="shared" si="14"/>
        <v>430297</v>
      </c>
      <c r="N122" s="1">
        <f t="shared" si="15"/>
        <v>253908339</v>
      </c>
    </row>
    <row r="123" spans="1:14" ht="17.25" thickBot="1" x14ac:dyDescent="0.35">
      <c r="A123" s="37">
        <v>121</v>
      </c>
      <c r="B123" s="38">
        <v>48101</v>
      </c>
      <c r="C123" s="39">
        <v>1056736</v>
      </c>
      <c r="D123" s="39">
        <v>431415</v>
      </c>
      <c r="E123" s="39">
        <v>625321</v>
      </c>
      <c r="F123" s="40">
        <v>253453489</v>
      </c>
      <c r="H123" s="1">
        <f t="shared" si="11"/>
        <v>-58</v>
      </c>
      <c r="J123" s="48">
        <f t="shared" si="12"/>
        <v>48101</v>
      </c>
      <c r="K123" s="1">
        <f t="shared" si="16"/>
        <v>625379</v>
      </c>
      <c r="L123" s="1">
        <f t="shared" si="13"/>
        <v>1056736</v>
      </c>
      <c r="M123" s="1">
        <f t="shared" si="14"/>
        <v>431357</v>
      </c>
      <c r="N123" s="1">
        <f t="shared" si="15"/>
        <v>253476982</v>
      </c>
    </row>
    <row r="124" spans="1:14" ht="17.25" thickBot="1" x14ac:dyDescent="0.35">
      <c r="A124" s="37">
        <v>122</v>
      </c>
      <c r="B124" s="38">
        <v>48131</v>
      </c>
      <c r="C124" s="39">
        <v>1056736</v>
      </c>
      <c r="D124" s="39">
        <v>452614</v>
      </c>
      <c r="E124" s="39">
        <v>604122</v>
      </c>
      <c r="F124" s="40">
        <v>253000875</v>
      </c>
      <c r="H124" s="1">
        <f t="shared" si="11"/>
        <v>-56</v>
      </c>
      <c r="J124" s="48">
        <f t="shared" si="12"/>
        <v>48131</v>
      </c>
      <c r="K124" s="1">
        <f t="shared" si="16"/>
        <v>604178</v>
      </c>
      <c r="L124" s="1">
        <f t="shared" si="13"/>
        <v>1056736</v>
      </c>
      <c r="M124" s="1">
        <f t="shared" si="14"/>
        <v>452558</v>
      </c>
      <c r="N124" s="1">
        <f t="shared" si="15"/>
        <v>253024424</v>
      </c>
    </row>
    <row r="125" spans="1:14" ht="17.25" thickBot="1" x14ac:dyDescent="0.35">
      <c r="A125" s="37">
        <v>123</v>
      </c>
      <c r="B125" s="38">
        <v>48162</v>
      </c>
      <c r="C125" s="39">
        <v>1056736</v>
      </c>
      <c r="D125" s="39">
        <v>433592</v>
      </c>
      <c r="E125" s="39">
        <v>623144</v>
      </c>
      <c r="F125" s="40">
        <v>252567283</v>
      </c>
      <c r="H125" s="1">
        <f t="shared" si="11"/>
        <v>-58</v>
      </c>
      <c r="J125" s="48">
        <f t="shared" si="12"/>
        <v>48162</v>
      </c>
      <c r="K125" s="1">
        <f t="shared" si="16"/>
        <v>623202</v>
      </c>
      <c r="L125" s="1">
        <f t="shared" si="13"/>
        <v>1056736</v>
      </c>
      <c r="M125" s="1">
        <f t="shared" si="14"/>
        <v>433534</v>
      </c>
      <c r="N125" s="1">
        <f t="shared" si="15"/>
        <v>252590890</v>
      </c>
    </row>
    <row r="126" spans="1:14" ht="17.25" thickBot="1" x14ac:dyDescent="0.35">
      <c r="A126" s="37">
        <v>124</v>
      </c>
      <c r="B126" s="38">
        <v>48192</v>
      </c>
      <c r="C126" s="39">
        <v>1056736</v>
      </c>
      <c r="D126" s="39">
        <v>454727</v>
      </c>
      <c r="E126" s="39">
        <v>602009</v>
      </c>
      <c r="F126" s="40">
        <v>252112556</v>
      </c>
      <c r="H126" s="1">
        <f t="shared" si="11"/>
        <v>-56</v>
      </c>
      <c r="J126" s="48">
        <f t="shared" si="12"/>
        <v>48192</v>
      </c>
      <c r="K126" s="1">
        <f t="shared" si="16"/>
        <v>602065</v>
      </c>
      <c r="L126" s="1">
        <f t="shared" si="13"/>
        <v>1056736</v>
      </c>
      <c r="M126" s="1">
        <f t="shared" si="14"/>
        <v>454671</v>
      </c>
      <c r="N126" s="1">
        <f t="shared" si="15"/>
        <v>252136219</v>
      </c>
    </row>
    <row r="127" spans="1:14" ht="17.25" thickBot="1" x14ac:dyDescent="0.35">
      <c r="A127" s="37">
        <v>125</v>
      </c>
      <c r="B127" s="38">
        <v>48223</v>
      </c>
      <c r="C127" s="39">
        <v>1056736</v>
      </c>
      <c r="D127" s="39">
        <v>436273</v>
      </c>
      <c r="E127" s="39">
        <v>620463</v>
      </c>
      <c r="F127" s="40">
        <v>251676283</v>
      </c>
      <c r="H127" s="1">
        <f t="shared" si="11"/>
        <v>-551</v>
      </c>
      <c r="J127" s="48">
        <f t="shared" si="12"/>
        <v>48223</v>
      </c>
      <c r="K127" s="1">
        <f t="shared" si="16"/>
        <v>621014</v>
      </c>
      <c r="L127" s="1">
        <f t="shared" si="13"/>
        <v>1056736</v>
      </c>
      <c r="M127" s="1">
        <f t="shared" si="14"/>
        <v>435722</v>
      </c>
      <c r="N127" s="1">
        <f t="shared" si="15"/>
        <v>251700497</v>
      </c>
    </row>
    <row r="128" spans="1:14" ht="17.25" thickBot="1" x14ac:dyDescent="0.35">
      <c r="A128" s="37">
        <v>126</v>
      </c>
      <c r="B128" s="38">
        <v>48254</v>
      </c>
      <c r="C128" s="39">
        <v>1056736</v>
      </c>
      <c r="D128" s="39">
        <v>438548</v>
      </c>
      <c r="E128" s="39">
        <v>618188</v>
      </c>
      <c r="F128" s="40">
        <v>251237735</v>
      </c>
      <c r="H128" s="1">
        <f t="shared" si="11"/>
        <v>-1753</v>
      </c>
      <c r="J128" s="48">
        <f t="shared" si="12"/>
        <v>48254</v>
      </c>
      <c r="K128" s="1">
        <f t="shared" si="16"/>
        <v>619941</v>
      </c>
      <c r="L128" s="1">
        <f t="shared" si="13"/>
        <v>1056736</v>
      </c>
      <c r="M128" s="1">
        <f t="shared" si="14"/>
        <v>436795</v>
      </c>
      <c r="N128" s="1">
        <f t="shared" si="15"/>
        <v>251263702</v>
      </c>
    </row>
    <row r="129" spans="1:14" ht="17.25" thickBot="1" x14ac:dyDescent="0.35">
      <c r="A129" s="37">
        <v>127</v>
      </c>
      <c r="B129" s="38">
        <v>48283</v>
      </c>
      <c r="C129" s="39">
        <v>1056736</v>
      </c>
      <c r="D129" s="39">
        <v>479439</v>
      </c>
      <c r="E129" s="39">
        <v>577297</v>
      </c>
      <c r="F129" s="40">
        <v>250758296</v>
      </c>
      <c r="H129" s="1">
        <f t="shared" si="11"/>
        <v>-1642</v>
      </c>
      <c r="J129" s="48">
        <f t="shared" si="12"/>
        <v>48283</v>
      </c>
      <c r="K129" s="1">
        <f t="shared" si="16"/>
        <v>578939</v>
      </c>
      <c r="L129" s="1">
        <f t="shared" si="13"/>
        <v>1056736</v>
      </c>
      <c r="M129" s="1">
        <f t="shared" si="14"/>
        <v>477797</v>
      </c>
      <c r="N129" s="1">
        <f t="shared" si="15"/>
        <v>250785905</v>
      </c>
    </row>
    <row r="130" spans="1:14" ht="17.25" thickBot="1" x14ac:dyDescent="0.35">
      <c r="A130" s="37">
        <v>128</v>
      </c>
      <c r="B130" s="38">
        <v>48314</v>
      </c>
      <c r="C130" s="39">
        <v>1056736</v>
      </c>
      <c r="D130" s="39">
        <v>440803</v>
      </c>
      <c r="E130" s="39">
        <v>615933</v>
      </c>
      <c r="F130" s="40">
        <v>250317493</v>
      </c>
      <c r="H130" s="1">
        <f t="shared" si="11"/>
        <v>-1756</v>
      </c>
      <c r="J130" s="48">
        <f t="shared" si="12"/>
        <v>48314</v>
      </c>
      <c r="K130" s="1">
        <f t="shared" si="16"/>
        <v>617689</v>
      </c>
      <c r="L130" s="1">
        <f t="shared" si="13"/>
        <v>1056736</v>
      </c>
      <c r="M130" s="1">
        <f t="shared" si="14"/>
        <v>439047</v>
      </c>
      <c r="N130" s="1">
        <f t="shared" si="15"/>
        <v>250346858</v>
      </c>
    </row>
    <row r="131" spans="1:14" ht="17.25" thickBot="1" x14ac:dyDescent="0.35">
      <c r="A131" s="37">
        <v>129</v>
      </c>
      <c r="B131" s="38">
        <v>48344</v>
      </c>
      <c r="C131" s="39">
        <v>1056736</v>
      </c>
      <c r="D131" s="39">
        <v>461720</v>
      </c>
      <c r="E131" s="39">
        <v>595016</v>
      </c>
      <c r="F131" s="40">
        <v>249855773</v>
      </c>
      <c r="H131" s="1">
        <f t="shared" si="11"/>
        <v>-1701</v>
      </c>
      <c r="J131" s="48">
        <f t="shared" si="12"/>
        <v>48344</v>
      </c>
      <c r="K131" s="1">
        <f t="shared" si="16"/>
        <v>596717</v>
      </c>
      <c r="L131" s="1">
        <f t="shared" si="13"/>
        <v>1056736</v>
      </c>
      <c r="M131" s="1">
        <f t="shared" si="14"/>
        <v>460019</v>
      </c>
      <c r="N131" s="1">
        <f t="shared" si="15"/>
        <v>249886839</v>
      </c>
    </row>
    <row r="132" spans="1:14" ht="17.25" thickBot="1" x14ac:dyDescent="0.35">
      <c r="A132" s="37">
        <v>130</v>
      </c>
      <c r="B132" s="38">
        <v>48375</v>
      </c>
      <c r="C132" s="39">
        <v>1056736</v>
      </c>
      <c r="D132" s="39">
        <v>443020</v>
      </c>
      <c r="E132" s="39">
        <v>613716</v>
      </c>
      <c r="F132" s="40">
        <v>249412753</v>
      </c>
      <c r="H132" s="1">
        <f t="shared" ref="H132:H195" si="17">E132-K132</f>
        <v>-1758</v>
      </c>
      <c r="J132" s="48">
        <f t="shared" ref="J132:J195" si="18">EDATE(J131,1)</f>
        <v>48375</v>
      </c>
      <c r="K132" s="1">
        <f t="shared" si="16"/>
        <v>615474</v>
      </c>
      <c r="L132" s="1">
        <f t="shared" si="13"/>
        <v>1056736</v>
      </c>
      <c r="M132" s="1">
        <f t="shared" si="14"/>
        <v>441262</v>
      </c>
      <c r="N132" s="1">
        <f t="shared" si="15"/>
        <v>249445577</v>
      </c>
    </row>
    <row r="133" spans="1:14" ht="17.25" thickBot="1" x14ac:dyDescent="0.35">
      <c r="A133" s="37">
        <v>131</v>
      </c>
      <c r="B133" s="38">
        <v>48405</v>
      </c>
      <c r="C133" s="39">
        <v>1056736</v>
      </c>
      <c r="D133" s="39">
        <v>463870</v>
      </c>
      <c r="E133" s="39">
        <v>592866</v>
      </c>
      <c r="F133" s="40">
        <v>248948883</v>
      </c>
      <c r="H133" s="1">
        <f t="shared" si="17"/>
        <v>-1702</v>
      </c>
      <c r="J133" s="48">
        <f t="shared" si="18"/>
        <v>48405</v>
      </c>
      <c r="K133" s="1">
        <f t="shared" si="16"/>
        <v>594568</v>
      </c>
      <c r="L133" s="1">
        <f t="shared" si="13"/>
        <v>1056736</v>
      </c>
      <c r="M133" s="1">
        <f t="shared" si="14"/>
        <v>462168</v>
      </c>
      <c r="N133" s="1">
        <f t="shared" si="15"/>
        <v>248983409</v>
      </c>
    </row>
    <row r="134" spans="1:14" ht="17.25" thickBot="1" x14ac:dyDescent="0.35">
      <c r="A134" s="37">
        <v>132</v>
      </c>
      <c r="B134" s="38">
        <v>48436</v>
      </c>
      <c r="C134" s="39">
        <v>1056736</v>
      </c>
      <c r="D134" s="39">
        <v>445247</v>
      </c>
      <c r="E134" s="39">
        <v>611489</v>
      </c>
      <c r="F134" s="40">
        <v>248503636</v>
      </c>
      <c r="H134" s="1">
        <f t="shared" si="17"/>
        <v>-1760</v>
      </c>
      <c r="J134" s="48">
        <f t="shared" si="18"/>
        <v>48436</v>
      </c>
      <c r="K134" s="1">
        <f t="shared" si="16"/>
        <v>613249</v>
      </c>
      <c r="L134" s="1">
        <f t="shared" si="13"/>
        <v>1056736</v>
      </c>
      <c r="M134" s="1">
        <f t="shared" si="14"/>
        <v>443487</v>
      </c>
      <c r="N134" s="1">
        <f t="shared" si="15"/>
        <v>248539922</v>
      </c>
    </row>
    <row r="135" spans="1:14" ht="17.25" thickBot="1" x14ac:dyDescent="0.35">
      <c r="A135" s="37">
        <v>133</v>
      </c>
      <c r="B135" s="38">
        <v>48467</v>
      </c>
      <c r="C135" s="39">
        <v>1056736</v>
      </c>
      <c r="D135" s="39">
        <v>446341</v>
      </c>
      <c r="E135" s="39">
        <v>610395</v>
      </c>
      <c r="F135" s="40">
        <v>248057295</v>
      </c>
      <c r="H135" s="1">
        <f t="shared" si="17"/>
        <v>-1762</v>
      </c>
      <c r="J135" s="48">
        <f t="shared" si="18"/>
        <v>48467</v>
      </c>
      <c r="K135" s="1">
        <f t="shared" si="16"/>
        <v>612157</v>
      </c>
      <c r="L135" s="1">
        <f t="shared" si="13"/>
        <v>1056736</v>
      </c>
      <c r="M135" s="1">
        <f t="shared" si="14"/>
        <v>444579</v>
      </c>
      <c r="N135" s="1">
        <f t="shared" si="15"/>
        <v>248095343</v>
      </c>
    </row>
    <row r="136" spans="1:14" ht="17.25" thickBot="1" x14ac:dyDescent="0.35">
      <c r="A136" s="37">
        <v>134</v>
      </c>
      <c r="B136" s="38">
        <v>48497</v>
      </c>
      <c r="C136" s="39">
        <v>1056736</v>
      </c>
      <c r="D136" s="39">
        <v>467092</v>
      </c>
      <c r="E136" s="39">
        <v>589644</v>
      </c>
      <c r="F136" s="40">
        <v>247590203</v>
      </c>
      <c r="H136" s="1">
        <f t="shared" si="17"/>
        <v>-1706</v>
      </c>
      <c r="J136" s="48">
        <f t="shared" si="18"/>
        <v>48497</v>
      </c>
      <c r="K136" s="1">
        <f t="shared" si="16"/>
        <v>591350</v>
      </c>
      <c r="L136" s="1">
        <f t="shared" si="13"/>
        <v>1056736</v>
      </c>
      <c r="M136" s="1">
        <f t="shared" si="14"/>
        <v>465386</v>
      </c>
      <c r="N136" s="1">
        <f t="shared" si="15"/>
        <v>247629957</v>
      </c>
    </row>
    <row r="137" spans="1:14" ht="17.25" thickBot="1" x14ac:dyDescent="0.35">
      <c r="A137" s="37">
        <v>135</v>
      </c>
      <c r="B137" s="38">
        <v>48528</v>
      </c>
      <c r="C137" s="39">
        <v>1056736</v>
      </c>
      <c r="D137" s="39">
        <v>448585</v>
      </c>
      <c r="E137" s="39">
        <v>608151</v>
      </c>
      <c r="F137" s="40">
        <v>247141618</v>
      </c>
      <c r="H137" s="1">
        <f t="shared" si="17"/>
        <v>-1764</v>
      </c>
      <c r="J137" s="48">
        <f t="shared" si="18"/>
        <v>48528</v>
      </c>
      <c r="K137" s="1">
        <f t="shared" si="16"/>
        <v>609915</v>
      </c>
      <c r="L137" s="1">
        <f t="shared" si="13"/>
        <v>1056736</v>
      </c>
      <c r="M137" s="1">
        <f t="shared" si="14"/>
        <v>446821</v>
      </c>
      <c r="N137" s="1">
        <f t="shared" si="15"/>
        <v>247183136</v>
      </c>
    </row>
    <row r="138" spans="1:14" ht="17.25" thickBot="1" x14ac:dyDescent="0.35">
      <c r="A138" s="37">
        <v>136</v>
      </c>
      <c r="B138" s="38">
        <v>48558</v>
      </c>
      <c r="C138" s="39">
        <v>1056736</v>
      </c>
      <c r="D138" s="39">
        <v>469269</v>
      </c>
      <c r="E138" s="39">
        <v>587467</v>
      </c>
      <c r="F138" s="40">
        <v>246672349</v>
      </c>
      <c r="H138" s="1">
        <f t="shared" si="17"/>
        <v>-1709</v>
      </c>
      <c r="J138" s="48">
        <f t="shared" si="18"/>
        <v>48558</v>
      </c>
      <c r="K138" s="1">
        <f t="shared" si="16"/>
        <v>589176</v>
      </c>
      <c r="L138" s="1">
        <f t="shared" si="13"/>
        <v>1056736</v>
      </c>
      <c r="M138" s="1">
        <f t="shared" si="14"/>
        <v>467560</v>
      </c>
      <c r="N138" s="1">
        <f t="shared" si="15"/>
        <v>246715576</v>
      </c>
    </row>
    <row r="139" spans="1:14" ht="17.25" thickBot="1" x14ac:dyDescent="0.35">
      <c r="A139" s="37">
        <v>137</v>
      </c>
      <c r="B139" s="38">
        <v>48589</v>
      </c>
      <c r="C139" s="39">
        <v>1056736</v>
      </c>
      <c r="D139" s="39">
        <v>450358</v>
      </c>
      <c r="E139" s="39">
        <v>606378</v>
      </c>
      <c r="F139" s="40">
        <v>246221991</v>
      </c>
      <c r="H139" s="1">
        <f t="shared" si="17"/>
        <v>-1285</v>
      </c>
      <c r="J139" s="48">
        <f t="shared" si="18"/>
        <v>48589</v>
      </c>
      <c r="K139" s="1">
        <f t="shared" si="16"/>
        <v>607663</v>
      </c>
      <c r="L139" s="1">
        <f t="shared" si="13"/>
        <v>1056736</v>
      </c>
      <c r="M139" s="1">
        <f t="shared" si="14"/>
        <v>449073</v>
      </c>
      <c r="N139" s="1">
        <f t="shared" si="15"/>
        <v>246266503</v>
      </c>
    </row>
    <row r="140" spans="1:14" ht="17.25" thickBot="1" x14ac:dyDescent="0.35">
      <c r="A140" s="37">
        <v>138</v>
      </c>
      <c r="B140" s="38">
        <v>48620</v>
      </c>
      <c r="C140" s="39">
        <v>1056736</v>
      </c>
      <c r="D140" s="39">
        <v>450288</v>
      </c>
      <c r="E140" s="39">
        <v>606448</v>
      </c>
      <c r="F140" s="40">
        <v>245771703</v>
      </c>
      <c r="H140" s="1">
        <f t="shared" si="17"/>
        <v>-109</v>
      </c>
      <c r="J140" s="48">
        <f t="shared" si="18"/>
        <v>48620</v>
      </c>
      <c r="K140" s="1">
        <f t="shared" si="16"/>
        <v>606557</v>
      </c>
      <c r="L140" s="1">
        <f t="shared" si="13"/>
        <v>1056736</v>
      </c>
      <c r="M140" s="1">
        <f t="shared" si="14"/>
        <v>450179</v>
      </c>
      <c r="N140" s="1">
        <f t="shared" si="15"/>
        <v>245816324</v>
      </c>
    </row>
    <row r="141" spans="1:14" ht="17.25" thickBot="1" x14ac:dyDescent="0.35">
      <c r="A141" s="37">
        <v>139</v>
      </c>
      <c r="B141" s="38">
        <v>48648</v>
      </c>
      <c r="C141" s="39">
        <v>1056736</v>
      </c>
      <c r="D141" s="39">
        <v>509979</v>
      </c>
      <c r="E141" s="39">
        <v>546757</v>
      </c>
      <c r="F141" s="40">
        <v>245261724</v>
      </c>
      <c r="H141" s="1">
        <f t="shared" si="17"/>
        <v>-100</v>
      </c>
      <c r="J141" s="48">
        <f t="shared" si="18"/>
        <v>48648</v>
      </c>
      <c r="K141" s="1">
        <f t="shared" si="16"/>
        <v>546857</v>
      </c>
      <c r="L141" s="1">
        <f t="shared" ref="L141:L204" si="19">L140</f>
        <v>1056736</v>
      </c>
      <c r="M141" s="1">
        <f t="shared" ref="M141:M204" si="20">L141-K141</f>
        <v>509879</v>
      </c>
      <c r="N141" s="1">
        <f t="shared" ref="N141:N204" si="21">N140-M141</f>
        <v>245306445</v>
      </c>
    </row>
    <row r="142" spans="1:14" ht="17.25" thickBot="1" x14ac:dyDescent="0.35">
      <c r="A142" s="37">
        <v>140</v>
      </c>
      <c r="B142" s="38">
        <v>48679</v>
      </c>
      <c r="C142" s="39">
        <v>1056736</v>
      </c>
      <c r="D142" s="39">
        <v>452654</v>
      </c>
      <c r="E142" s="39">
        <v>604082</v>
      </c>
      <c r="F142" s="40">
        <v>244809070</v>
      </c>
      <c r="H142" s="1">
        <f t="shared" si="17"/>
        <v>-111</v>
      </c>
      <c r="J142" s="48">
        <f t="shared" si="18"/>
        <v>48679</v>
      </c>
      <c r="K142" s="1">
        <f t="shared" si="16"/>
        <v>604193</v>
      </c>
      <c r="L142" s="1">
        <f t="shared" si="19"/>
        <v>1056736</v>
      </c>
      <c r="M142" s="1">
        <f t="shared" si="20"/>
        <v>452543</v>
      </c>
      <c r="N142" s="1">
        <f t="shared" si="21"/>
        <v>244853902</v>
      </c>
    </row>
    <row r="143" spans="1:14" ht="17.25" thickBot="1" x14ac:dyDescent="0.35">
      <c r="A143" s="37">
        <v>141</v>
      </c>
      <c r="B143" s="38">
        <v>48709</v>
      </c>
      <c r="C143" s="39">
        <v>1056736</v>
      </c>
      <c r="D143" s="39">
        <v>473219</v>
      </c>
      <c r="E143" s="39">
        <v>583517</v>
      </c>
      <c r="F143" s="40">
        <v>244335851</v>
      </c>
      <c r="H143" s="1">
        <f t="shared" si="17"/>
        <v>-107</v>
      </c>
      <c r="J143" s="48">
        <f t="shared" si="18"/>
        <v>48709</v>
      </c>
      <c r="K143" s="1">
        <f t="shared" si="16"/>
        <v>583624</v>
      </c>
      <c r="L143" s="1">
        <f t="shared" si="19"/>
        <v>1056736</v>
      </c>
      <c r="M143" s="1">
        <f t="shared" si="20"/>
        <v>473112</v>
      </c>
      <c r="N143" s="1">
        <f t="shared" si="21"/>
        <v>244380790</v>
      </c>
    </row>
    <row r="144" spans="1:14" ht="17.25" thickBot="1" x14ac:dyDescent="0.35">
      <c r="A144" s="37">
        <v>142</v>
      </c>
      <c r="B144" s="38">
        <v>48740</v>
      </c>
      <c r="C144" s="39">
        <v>1056736</v>
      </c>
      <c r="D144" s="39">
        <v>454934</v>
      </c>
      <c r="E144" s="39">
        <v>601802</v>
      </c>
      <c r="F144" s="40">
        <v>243880917</v>
      </c>
      <c r="H144" s="1">
        <f t="shared" si="17"/>
        <v>-111</v>
      </c>
      <c r="J144" s="48">
        <f t="shared" si="18"/>
        <v>48740</v>
      </c>
      <c r="K144" s="1">
        <f t="shared" si="16"/>
        <v>601913</v>
      </c>
      <c r="L144" s="1">
        <f t="shared" si="19"/>
        <v>1056736</v>
      </c>
      <c r="M144" s="1">
        <f t="shared" si="20"/>
        <v>454823</v>
      </c>
      <c r="N144" s="1">
        <f t="shared" si="21"/>
        <v>243925967</v>
      </c>
    </row>
    <row r="145" spans="1:14" ht="17.25" thickBot="1" x14ac:dyDescent="0.35">
      <c r="A145" s="37">
        <v>143</v>
      </c>
      <c r="B145" s="38">
        <v>48770</v>
      </c>
      <c r="C145" s="39">
        <v>1056736</v>
      </c>
      <c r="D145" s="39">
        <v>475431</v>
      </c>
      <c r="E145" s="39">
        <v>581305</v>
      </c>
      <c r="F145" s="40">
        <v>243405486</v>
      </c>
      <c r="H145" s="1">
        <f t="shared" si="17"/>
        <v>-107</v>
      </c>
      <c r="J145" s="48">
        <f t="shared" si="18"/>
        <v>48770</v>
      </c>
      <c r="K145" s="1">
        <f t="shared" si="16"/>
        <v>581412</v>
      </c>
      <c r="L145" s="1">
        <f t="shared" si="19"/>
        <v>1056736</v>
      </c>
      <c r="M145" s="1">
        <f t="shared" si="20"/>
        <v>475324</v>
      </c>
      <c r="N145" s="1">
        <f t="shared" si="21"/>
        <v>243450643</v>
      </c>
    </row>
    <row r="146" spans="1:14" ht="17.25" thickBot="1" x14ac:dyDescent="0.35">
      <c r="A146" s="37">
        <v>144</v>
      </c>
      <c r="B146" s="38">
        <v>48801</v>
      </c>
      <c r="C146" s="39">
        <v>1056736</v>
      </c>
      <c r="D146" s="39">
        <v>457225</v>
      </c>
      <c r="E146" s="39">
        <v>599511</v>
      </c>
      <c r="F146" s="40">
        <v>242948261</v>
      </c>
      <c r="H146" s="1">
        <f t="shared" si="17"/>
        <v>-111</v>
      </c>
      <c r="J146" s="48">
        <f t="shared" si="18"/>
        <v>48801</v>
      </c>
      <c r="K146" s="1">
        <f t="shared" si="16"/>
        <v>599622</v>
      </c>
      <c r="L146" s="1">
        <f t="shared" si="19"/>
        <v>1056736</v>
      </c>
      <c r="M146" s="1">
        <f t="shared" si="20"/>
        <v>457114</v>
      </c>
      <c r="N146" s="1">
        <f t="shared" si="21"/>
        <v>242993529</v>
      </c>
    </row>
    <row r="147" spans="1:14" ht="17.25" thickBot="1" x14ac:dyDescent="0.35">
      <c r="A147" s="37">
        <v>145</v>
      </c>
      <c r="B147" s="38">
        <v>48832</v>
      </c>
      <c r="C147" s="39">
        <v>1056736</v>
      </c>
      <c r="D147" s="39">
        <v>458352</v>
      </c>
      <c r="E147" s="39">
        <v>598384</v>
      </c>
      <c r="F147" s="40">
        <v>242489909</v>
      </c>
      <c r="H147" s="1">
        <f t="shared" si="17"/>
        <v>-112</v>
      </c>
      <c r="J147" s="48">
        <f t="shared" si="18"/>
        <v>48832</v>
      </c>
      <c r="K147" s="1">
        <f t="shared" si="16"/>
        <v>598496</v>
      </c>
      <c r="L147" s="1">
        <f t="shared" si="19"/>
        <v>1056736</v>
      </c>
      <c r="M147" s="1">
        <f t="shared" si="20"/>
        <v>458240</v>
      </c>
      <c r="N147" s="1">
        <f t="shared" si="21"/>
        <v>242535289</v>
      </c>
    </row>
    <row r="148" spans="1:14" ht="17.25" thickBot="1" x14ac:dyDescent="0.35">
      <c r="A148" s="37">
        <v>146</v>
      </c>
      <c r="B148" s="38">
        <v>48862</v>
      </c>
      <c r="C148" s="39">
        <v>1056736</v>
      </c>
      <c r="D148" s="39">
        <v>478747</v>
      </c>
      <c r="E148" s="39">
        <v>577989</v>
      </c>
      <c r="F148" s="40">
        <v>242011162</v>
      </c>
      <c r="H148" s="1">
        <f t="shared" si="17"/>
        <v>-108</v>
      </c>
      <c r="J148" s="48">
        <f t="shared" si="18"/>
        <v>48862</v>
      </c>
      <c r="K148" s="1">
        <f t="shared" si="16"/>
        <v>578097</v>
      </c>
      <c r="L148" s="1">
        <f t="shared" si="19"/>
        <v>1056736</v>
      </c>
      <c r="M148" s="1">
        <f t="shared" si="20"/>
        <v>478639</v>
      </c>
      <c r="N148" s="1">
        <f t="shared" si="21"/>
        <v>242056650</v>
      </c>
    </row>
    <row r="149" spans="1:14" ht="17.25" thickBot="1" x14ac:dyDescent="0.35">
      <c r="A149" s="37">
        <v>147</v>
      </c>
      <c r="B149" s="38">
        <v>48893</v>
      </c>
      <c r="C149" s="39">
        <v>1056736</v>
      </c>
      <c r="D149" s="39">
        <v>460660</v>
      </c>
      <c r="E149" s="39">
        <v>596076</v>
      </c>
      <c r="F149" s="40">
        <v>241550502</v>
      </c>
      <c r="H149" s="1">
        <f t="shared" si="17"/>
        <v>-112</v>
      </c>
      <c r="J149" s="48">
        <f t="shared" si="18"/>
        <v>48893</v>
      </c>
      <c r="K149" s="1">
        <f t="shared" si="16"/>
        <v>596188</v>
      </c>
      <c r="L149" s="1">
        <f t="shared" si="19"/>
        <v>1056736</v>
      </c>
      <c r="M149" s="1">
        <f t="shared" si="20"/>
        <v>460548</v>
      </c>
      <c r="N149" s="1">
        <f t="shared" si="21"/>
        <v>241596102</v>
      </c>
    </row>
    <row r="150" spans="1:14" ht="17.25" thickBot="1" x14ac:dyDescent="0.35">
      <c r="A150" s="37">
        <v>148</v>
      </c>
      <c r="B150" s="38">
        <v>48923</v>
      </c>
      <c r="C150" s="39">
        <v>1056736</v>
      </c>
      <c r="D150" s="39">
        <v>480986</v>
      </c>
      <c r="E150" s="39">
        <v>575750</v>
      </c>
      <c r="F150" s="40">
        <v>241069516</v>
      </c>
      <c r="H150" s="1">
        <f t="shared" si="17"/>
        <v>-109</v>
      </c>
      <c r="J150" s="48">
        <f t="shared" si="18"/>
        <v>48923</v>
      </c>
      <c r="K150" s="1">
        <f t="shared" si="16"/>
        <v>575859</v>
      </c>
      <c r="L150" s="1">
        <f t="shared" si="19"/>
        <v>1056736</v>
      </c>
      <c r="M150" s="1">
        <f t="shared" si="20"/>
        <v>480877</v>
      </c>
      <c r="N150" s="1">
        <f t="shared" si="21"/>
        <v>241115225</v>
      </c>
    </row>
    <row r="151" spans="1:14" ht="17.25" thickBot="1" x14ac:dyDescent="0.35">
      <c r="A151" s="37">
        <v>149</v>
      </c>
      <c r="B151" s="38">
        <v>48954</v>
      </c>
      <c r="C151" s="39">
        <v>1056736</v>
      </c>
      <c r="D151" s="39">
        <v>462979</v>
      </c>
      <c r="E151" s="39">
        <v>593757</v>
      </c>
      <c r="F151" s="40">
        <v>240606537</v>
      </c>
      <c r="H151" s="1">
        <f t="shared" si="17"/>
        <v>-113</v>
      </c>
      <c r="J151" s="48">
        <f t="shared" si="18"/>
        <v>48954</v>
      </c>
      <c r="K151" s="1">
        <f t="shared" si="16"/>
        <v>593870</v>
      </c>
      <c r="L151" s="1">
        <f t="shared" si="19"/>
        <v>1056736</v>
      </c>
      <c r="M151" s="1">
        <f t="shared" si="20"/>
        <v>462866</v>
      </c>
      <c r="N151" s="1">
        <f t="shared" si="21"/>
        <v>240652359</v>
      </c>
    </row>
    <row r="152" spans="1:14" ht="17.25" thickBot="1" x14ac:dyDescent="0.35">
      <c r="A152" s="37">
        <v>150</v>
      </c>
      <c r="B152" s="38">
        <v>48985</v>
      </c>
      <c r="C152" s="39">
        <v>1056736</v>
      </c>
      <c r="D152" s="39">
        <v>464119</v>
      </c>
      <c r="E152" s="39">
        <v>592617</v>
      </c>
      <c r="F152" s="40">
        <v>240142418</v>
      </c>
      <c r="H152" s="1">
        <f t="shared" si="17"/>
        <v>-113</v>
      </c>
      <c r="J152" s="48">
        <f t="shared" si="18"/>
        <v>48985</v>
      </c>
      <c r="K152" s="1">
        <f t="shared" si="16"/>
        <v>592730</v>
      </c>
      <c r="L152" s="1">
        <f t="shared" si="19"/>
        <v>1056736</v>
      </c>
      <c r="M152" s="1">
        <f t="shared" si="20"/>
        <v>464006</v>
      </c>
      <c r="N152" s="1">
        <f t="shared" si="21"/>
        <v>240188353</v>
      </c>
    </row>
    <row r="153" spans="1:14" ht="17.25" thickBot="1" x14ac:dyDescent="0.35">
      <c r="A153" s="37">
        <v>151</v>
      </c>
      <c r="B153" s="38">
        <v>49013</v>
      </c>
      <c r="C153" s="39">
        <v>1056736</v>
      </c>
      <c r="D153" s="39">
        <v>522502</v>
      </c>
      <c r="E153" s="39">
        <v>534234</v>
      </c>
      <c r="F153" s="40">
        <v>239619916</v>
      </c>
      <c r="H153" s="1">
        <f t="shared" si="17"/>
        <v>-102</v>
      </c>
      <c r="J153" s="48">
        <f t="shared" si="18"/>
        <v>49013</v>
      </c>
      <c r="K153" s="1">
        <f t="shared" si="16"/>
        <v>534336</v>
      </c>
      <c r="L153" s="1">
        <f t="shared" si="19"/>
        <v>1056736</v>
      </c>
      <c r="M153" s="1">
        <f t="shared" si="20"/>
        <v>522400</v>
      </c>
      <c r="N153" s="1">
        <f t="shared" si="21"/>
        <v>239665953</v>
      </c>
    </row>
    <row r="154" spans="1:14" ht="17.25" thickBot="1" x14ac:dyDescent="0.35">
      <c r="A154" s="37">
        <v>152</v>
      </c>
      <c r="B154" s="38">
        <v>49044</v>
      </c>
      <c r="C154" s="39">
        <v>1056736</v>
      </c>
      <c r="D154" s="39">
        <v>466549</v>
      </c>
      <c r="E154" s="39">
        <v>590187</v>
      </c>
      <c r="F154" s="40">
        <v>239153367</v>
      </c>
      <c r="H154" s="1">
        <f t="shared" si="17"/>
        <v>-113</v>
      </c>
      <c r="J154" s="48">
        <f t="shared" si="18"/>
        <v>49044</v>
      </c>
      <c r="K154" s="1">
        <f t="shared" si="16"/>
        <v>590300</v>
      </c>
      <c r="L154" s="1">
        <f t="shared" si="19"/>
        <v>1056736</v>
      </c>
      <c r="M154" s="1">
        <f t="shared" si="20"/>
        <v>466436</v>
      </c>
      <c r="N154" s="1">
        <f t="shared" si="21"/>
        <v>239199517</v>
      </c>
    </row>
    <row r="155" spans="1:14" ht="17.25" thickBot="1" x14ac:dyDescent="0.35">
      <c r="A155" s="37">
        <v>153</v>
      </c>
      <c r="B155" s="38">
        <v>49074</v>
      </c>
      <c r="C155" s="39">
        <v>1056736</v>
      </c>
      <c r="D155" s="39">
        <v>486700</v>
      </c>
      <c r="E155" s="39">
        <v>570036</v>
      </c>
      <c r="F155" s="40">
        <v>238666667</v>
      </c>
      <c r="H155" s="1">
        <f t="shared" si="17"/>
        <v>-110</v>
      </c>
      <c r="J155" s="48">
        <f t="shared" si="18"/>
        <v>49074</v>
      </c>
      <c r="K155" s="1">
        <f t="shared" si="16"/>
        <v>570146</v>
      </c>
      <c r="L155" s="1">
        <f t="shared" si="19"/>
        <v>1056736</v>
      </c>
      <c r="M155" s="1">
        <f t="shared" si="20"/>
        <v>486590</v>
      </c>
      <c r="N155" s="1">
        <f t="shared" si="21"/>
        <v>238712927</v>
      </c>
    </row>
    <row r="156" spans="1:14" ht="17.25" thickBot="1" x14ac:dyDescent="0.35">
      <c r="A156" s="37">
        <v>154</v>
      </c>
      <c r="B156" s="38">
        <v>49105</v>
      </c>
      <c r="C156" s="39">
        <v>1056736</v>
      </c>
      <c r="D156" s="39">
        <v>468897</v>
      </c>
      <c r="E156" s="39">
        <v>587839</v>
      </c>
      <c r="F156" s="40">
        <v>238197770</v>
      </c>
      <c r="H156" s="1">
        <f t="shared" si="17"/>
        <v>-114</v>
      </c>
      <c r="J156" s="48">
        <f t="shared" si="18"/>
        <v>49105</v>
      </c>
      <c r="K156" s="1">
        <f t="shared" si="16"/>
        <v>587953</v>
      </c>
      <c r="L156" s="1">
        <f t="shared" si="19"/>
        <v>1056736</v>
      </c>
      <c r="M156" s="1">
        <f t="shared" si="20"/>
        <v>468783</v>
      </c>
      <c r="N156" s="1">
        <f t="shared" si="21"/>
        <v>238244144</v>
      </c>
    </row>
    <row r="157" spans="1:14" ht="17.25" thickBot="1" x14ac:dyDescent="0.35">
      <c r="A157" s="37">
        <v>155</v>
      </c>
      <c r="B157" s="38">
        <v>49135</v>
      </c>
      <c r="C157" s="39">
        <v>1056736</v>
      </c>
      <c r="D157" s="39">
        <v>488977</v>
      </c>
      <c r="E157" s="39">
        <v>567759</v>
      </c>
      <c r="F157" s="40">
        <v>237708793</v>
      </c>
      <c r="H157" s="1">
        <f t="shared" si="17"/>
        <v>-110</v>
      </c>
      <c r="J157" s="48">
        <f t="shared" si="18"/>
        <v>49135</v>
      </c>
      <c r="K157" s="1">
        <f t="shared" si="16"/>
        <v>567869</v>
      </c>
      <c r="L157" s="1">
        <f t="shared" si="19"/>
        <v>1056736</v>
      </c>
      <c r="M157" s="1">
        <f t="shared" si="20"/>
        <v>488867</v>
      </c>
      <c r="N157" s="1">
        <f t="shared" si="21"/>
        <v>237755277</v>
      </c>
    </row>
    <row r="158" spans="1:14" ht="17.25" thickBot="1" x14ac:dyDescent="0.35">
      <c r="A158" s="37">
        <v>156</v>
      </c>
      <c r="B158" s="38">
        <v>49166</v>
      </c>
      <c r="C158" s="39">
        <v>1056736</v>
      </c>
      <c r="D158" s="39">
        <v>471256</v>
      </c>
      <c r="E158" s="39">
        <v>585480</v>
      </c>
      <c r="F158" s="40">
        <v>237237537</v>
      </c>
      <c r="H158" s="1">
        <f t="shared" si="17"/>
        <v>-114</v>
      </c>
      <c r="J158" s="48">
        <f t="shared" si="18"/>
        <v>49166</v>
      </c>
      <c r="K158" s="1">
        <f t="shared" si="16"/>
        <v>585594</v>
      </c>
      <c r="L158" s="1">
        <f t="shared" si="19"/>
        <v>1056736</v>
      </c>
      <c r="M158" s="1">
        <f t="shared" si="20"/>
        <v>471142</v>
      </c>
      <c r="N158" s="1">
        <f t="shared" si="21"/>
        <v>237284135</v>
      </c>
    </row>
    <row r="159" spans="1:14" ht="17.25" thickBot="1" x14ac:dyDescent="0.35">
      <c r="A159" s="37">
        <v>157</v>
      </c>
      <c r="B159" s="38">
        <v>49197</v>
      </c>
      <c r="C159" s="39">
        <v>1056736</v>
      </c>
      <c r="D159" s="39">
        <v>472417</v>
      </c>
      <c r="E159" s="39">
        <v>584319</v>
      </c>
      <c r="F159" s="40">
        <v>236765120</v>
      </c>
      <c r="H159" s="1">
        <f t="shared" si="17"/>
        <v>-115</v>
      </c>
      <c r="J159" s="48">
        <f t="shared" si="18"/>
        <v>49197</v>
      </c>
      <c r="K159" s="1">
        <f t="shared" si="16"/>
        <v>584434</v>
      </c>
      <c r="L159" s="1">
        <f t="shared" si="19"/>
        <v>1056736</v>
      </c>
      <c r="M159" s="1">
        <f t="shared" si="20"/>
        <v>472302</v>
      </c>
      <c r="N159" s="1">
        <f t="shared" si="21"/>
        <v>236811833</v>
      </c>
    </row>
    <row r="160" spans="1:14" ht="17.25" thickBot="1" x14ac:dyDescent="0.35">
      <c r="A160" s="37">
        <v>158</v>
      </c>
      <c r="B160" s="38">
        <v>49227</v>
      </c>
      <c r="C160" s="39">
        <v>1056736</v>
      </c>
      <c r="D160" s="39">
        <v>492392</v>
      </c>
      <c r="E160" s="39">
        <v>564344</v>
      </c>
      <c r="F160" s="40">
        <v>236272728</v>
      </c>
      <c r="H160" s="1">
        <f t="shared" si="17"/>
        <v>-111</v>
      </c>
      <c r="J160" s="48">
        <f t="shared" si="18"/>
        <v>49227</v>
      </c>
      <c r="K160" s="1">
        <f t="shared" si="16"/>
        <v>564455</v>
      </c>
      <c r="L160" s="1">
        <f t="shared" si="19"/>
        <v>1056736</v>
      </c>
      <c r="M160" s="1">
        <f t="shared" si="20"/>
        <v>492281</v>
      </c>
      <c r="N160" s="1">
        <f t="shared" si="21"/>
        <v>236319552</v>
      </c>
    </row>
    <row r="161" spans="1:14" ht="17.25" thickBot="1" x14ac:dyDescent="0.35">
      <c r="A161" s="37">
        <v>159</v>
      </c>
      <c r="B161" s="38">
        <v>49258</v>
      </c>
      <c r="C161" s="39">
        <v>1056736</v>
      </c>
      <c r="D161" s="39">
        <v>474794</v>
      </c>
      <c r="E161" s="39">
        <v>581942</v>
      </c>
      <c r="F161" s="40">
        <v>235797934</v>
      </c>
      <c r="H161" s="1">
        <f t="shared" si="17"/>
        <v>-116</v>
      </c>
      <c r="J161" s="48">
        <f t="shared" si="18"/>
        <v>49258</v>
      </c>
      <c r="K161" s="1">
        <f t="shared" si="16"/>
        <v>582058</v>
      </c>
      <c r="L161" s="1">
        <f t="shared" si="19"/>
        <v>1056736</v>
      </c>
      <c r="M161" s="1">
        <f t="shared" si="20"/>
        <v>474678</v>
      </c>
      <c r="N161" s="1">
        <f t="shared" si="21"/>
        <v>235844874</v>
      </c>
    </row>
    <row r="162" spans="1:14" ht="17.25" thickBot="1" x14ac:dyDescent="0.35">
      <c r="A162" s="37">
        <v>160</v>
      </c>
      <c r="B162" s="38">
        <v>49288</v>
      </c>
      <c r="C162" s="39">
        <v>1056736</v>
      </c>
      <c r="D162" s="39">
        <v>494698</v>
      </c>
      <c r="E162" s="39">
        <v>562038</v>
      </c>
      <c r="F162" s="40">
        <v>235303236</v>
      </c>
      <c r="H162" s="1">
        <f t="shared" si="17"/>
        <v>-112</v>
      </c>
      <c r="J162" s="48">
        <f t="shared" si="18"/>
        <v>49288</v>
      </c>
      <c r="K162" s="1">
        <f t="shared" si="16"/>
        <v>562150</v>
      </c>
      <c r="L162" s="1">
        <f t="shared" si="19"/>
        <v>1056736</v>
      </c>
      <c r="M162" s="1">
        <f t="shared" si="20"/>
        <v>494586</v>
      </c>
      <c r="N162" s="1">
        <f t="shared" si="21"/>
        <v>235350288</v>
      </c>
    </row>
    <row r="163" spans="1:14" ht="17.25" thickBot="1" x14ac:dyDescent="0.35">
      <c r="A163" s="37">
        <v>161</v>
      </c>
      <c r="B163" s="38">
        <v>49319</v>
      </c>
      <c r="C163" s="39">
        <v>1056736</v>
      </c>
      <c r="D163" s="39">
        <v>477181</v>
      </c>
      <c r="E163" s="39">
        <v>579555</v>
      </c>
      <c r="F163" s="40">
        <v>234826055</v>
      </c>
      <c r="H163" s="1">
        <f t="shared" si="17"/>
        <v>-115</v>
      </c>
      <c r="J163" s="48">
        <f t="shared" si="18"/>
        <v>49319</v>
      </c>
      <c r="K163" s="1">
        <f t="shared" si="16"/>
        <v>579670</v>
      </c>
      <c r="L163" s="1">
        <f t="shared" si="19"/>
        <v>1056736</v>
      </c>
      <c r="M163" s="1">
        <f t="shared" si="20"/>
        <v>477066</v>
      </c>
      <c r="N163" s="1">
        <f t="shared" si="21"/>
        <v>234873222</v>
      </c>
    </row>
    <row r="164" spans="1:14" ht="17.25" thickBot="1" x14ac:dyDescent="0.35">
      <c r="A164" s="37">
        <v>162</v>
      </c>
      <c r="B164" s="38">
        <v>49350</v>
      </c>
      <c r="C164" s="39">
        <v>1056736</v>
      </c>
      <c r="D164" s="39">
        <v>478357</v>
      </c>
      <c r="E164" s="39">
        <v>578379</v>
      </c>
      <c r="F164" s="40">
        <v>234347698</v>
      </c>
      <c r="H164" s="1">
        <f t="shared" si="17"/>
        <v>-116</v>
      </c>
      <c r="J164" s="48">
        <f t="shared" si="18"/>
        <v>49350</v>
      </c>
      <c r="K164" s="1">
        <f t="shared" si="16"/>
        <v>578495</v>
      </c>
      <c r="L164" s="1">
        <f t="shared" si="19"/>
        <v>1056736</v>
      </c>
      <c r="M164" s="1">
        <f t="shared" si="20"/>
        <v>478241</v>
      </c>
      <c r="N164" s="1">
        <f t="shared" si="21"/>
        <v>234394981</v>
      </c>
    </row>
    <row r="165" spans="1:14" ht="17.25" thickBot="1" x14ac:dyDescent="0.35">
      <c r="A165" s="37">
        <v>163</v>
      </c>
      <c r="B165" s="38">
        <v>49378</v>
      </c>
      <c r="C165" s="39">
        <v>1056736</v>
      </c>
      <c r="D165" s="39">
        <v>535393</v>
      </c>
      <c r="E165" s="39">
        <v>521343</v>
      </c>
      <c r="F165" s="40">
        <v>233812305</v>
      </c>
      <c r="H165" s="1">
        <f t="shared" si="17"/>
        <v>-105</v>
      </c>
      <c r="J165" s="48">
        <f t="shared" si="18"/>
        <v>49378</v>
      </c>
      <c r="K165" s="1">
        <f t="shared" si="16"/>
        <v>521448</v>
      </c>
      <c r="L165" s="1">
        <f t="shared" si="19"/>
        <v>1056736</v>
      </c>
      <c r="M165" s="1">
        <f t="shared" si="20"/>
        <v>535288</v>
      </c>
      <c r="N165" s="1">
        <f t="shared" si="21"/>
        <v>233859693</v>
      </c>
    </row>
    <row r="166" spans="1:14" ht="17.25" thickBot="1" x14ac:dyDescent="0.35">
      <c r="A166" s="37">
        <v>164</v>
      </c>
      <c r="B166" s="38">
        <v>49409</v>
      </c>
      <c r="C166" s="39">
        <v>1056736</v>
      </c>
      <c r="D166" s="39">
        <v>480854</v>
      </c>
      <c r="E166" s="39">
        <v>575882</v>
      </c>
      <c r="F166" s="40">
        <v>233331451</v>
      </c>
      <c r="H166" s="1">
        <f t="shared" si="17"/>
        <v>-117</v>
      </c>
      <c r="J166" s="48">
        <f t="shared" si="18"/>
        <v>49409</v>
      </c>
      <c r="K166" s="1">
        <f t="shared" si="16"/>
        <v>575999</v>
      </c>
      <c r="L166" s="1">
        <f t="shared" si="19"/>
        <v>1056736</v>
      </c>
      <c r="M166" s="1">
        <f t="shared" si="20"/>
        <v>480737</v>
      </c>
      <c r="N166" s="1">
        <f t="shared" si="21"/>
        <v>233378956</v>
      </c>
    </row>
    <row r="167" spans="1:14" ht="17.25" thickBot="1" x14ac:dyDescent="0.35">
      <c r="A167" s="37">
        <v>165</v>
      </c>
      <c r="B167" s="38">
        <v>49439</v>
      </c>
      <c r="C167" s="39">
        <v>1056736</v>
      </c>
      <c r="D167" s="39">
        <v>500577</v>
      </c>
      <c r="E167" s="39">
        <v>556159</v>
      </c>
      <c r="F167" s="40">
        <v>232830874</v>
      </c>
      <c r="H167" s="1">
        <f t="shared" si="17"/>
        <v>-114</v>
      </c>
      <c r="J167" s="48">
        <f t="shared" si="18"/>
        <v>49439</v>
      </c>
      <c r="K167" s="1">
        <f t="shared" si="16"/>
        <v>556273</v>
      </c>
      <c r="L167" s="1">
        <f t="shared" si="19"/>
        <v>1056736</v>
      </c>
      <c r="M167" s="1">
        <f t="shared" si="20"/>
        <v>500463</v>
      </c>
      <c r="N167" s="1">
        <f t="shared" si="21"/>
        <v>232878493</v>
      </c>
    </row>
    <row r="168" spans="1:14" ht="17.25" thickBot="1" x14ac:dyDescent="0.35">
      <c r="A168" s="37">
        <v>166</v>
      </c>
      <c r="B168" s="38">
        <v>49470</v>
      </c>
      <c r="C168" s="39">
        <v>1056736</v>
      </c>
      <c r="D168" s="39">
        <v>483271</v>
      </c>
      <c r="E168" s="39">
        <v>573465</v>
      </c>
      <c r="F168" s="40">
        <v>232347603</v>
      </c>
      <c r="H168" s="1">
        <f t="shared" si="17"/>
        <v>-117</v>
      </c>
      <c r="J168" s="48">
        <f t="shared" si="18"/>
        <v>49470</v>
      </c>
      <c r="K168" s="1">
        <f t="shared" si="16"/>
        <v>573582</v>
      </c>
      <c r="L168" s="1">
        <f t="shared" si="19"/>
        <v>1056736</v>
      </c>
      <c r="M168" s="1">
        <f t="shared" si="20"/>
        <v>483154</v>
      </c>
      <c r="N168" s="1">
        <f t="shared" si="21"/>
        <v>232395339</v>
      </c>
    </row>
    <row r="169" spans="1:14" ht="17.25" thickBot="1" x14ac:dyDescent="0.35">
      <c r="A169" s="37">
        <v>167</v>
      </c>
      <c r="B169" s="38">
        <v>49500</v>
      </c>
      <c r="C169" s="39">
        <v>1056736</v>
      </c>
      <c r="D169" s="39">
        <v>502922</v>
      </c>
      <c r="E169" s="39">
        <v>553814</v>
      </c>
      <c r="F169" s="40">
        <v>231844681</v>
      </c>
      <c r="H169" s="1">
        <f t="shared" si="17"/>
        <v>-114</v>
      </c>
      <c r="J169" s="48">
        <f t="shared" si="18"/>
        <v>49500</v>
      </c>
      <c r="K169" s="1">
        <f t="shared" si="16"/>
        <v>553928</v>
      </c>
      <c r="L169" s="1">
        <f t="shared" si="19"/>
        <v>1056736</v>
      </c>
      <c r="M169" s="1">
        <f t="shared" si="20"/>
        <v>502808</v>
      </c>
      <c r="N169" s="1">
        <f t="shared" si="21"/>
        <v>231892531</v>
      </c>
    </row>
    <row r="170" spans="1:14" ht="17.25" thickBot="1" x14ac:dyDescent="0.35">
      <c r="A170" s="37">
        <v>168</v>
      </c>
      <c r="B170" s="38">
        <v>49531</v>
      </c>
      <c r="C170" s="39">
        <v>1056736</v>
      </c>
      <c r="D170" s="39">
        <v>485700</v>
      </c>
      <c r="E170" s="39">
        <v>571036</v>
      </c>
      <c r="F170" s="40">
        <v>231358981</v>
      </c>
      <c r="H170" s="1">
        <f t="shared" si="17"/>
        <v>-118</v>
      </c>
      <c r="J170" s="48">
        <f t="shared" si="18"/>
        <v>49531</v>
      </c>
      <c r="K170" s="1">
        <f t="shared" si="16"/>
        <v>571154</v>
      </c>
      <c r="L170" s="1">
        <f t="shared" si="19"/>
        <v>1056736</v>
      </c>
      <c r="M170" s="1">
        <f t="shared" si="20"/>
        <v>485582</v>
      </c>
      <c r="N170" s="1">
        <f t="shared" si="21"/>
        <v>231406949</v>
      </c>
    </row>
    <row r="171" spans="1:14" ht="17.25" thickBot="1" x14ac:dyDescent="0.35">
      <c r="A171" s="37">
        <v>169</v>
      </c>
      <c r="B171" s="38">
        <v>49562</v>
      </c>
      <c r="C171" s="39">
        <v>1056736</v>
      </c>
      <c r="D171" s="39">
        <v>486896</v>
      </c>
      <c r="E171" s="39">
        <v>569840</v>
      </c>
      <c r="F171" s="40">
        <v>230872085</v>
      </c>
      <c r="H171" s="1">
        <f t="shared" si="17"/>
        <v>-118</v>
      </c>
      <c r="J171" s="48">
        <f t="shared" si="18"/>
        <v>49562</v>
      </c>
      <c r="K171" s="1">
        <f t="shared" si="16"/>
        <v>569958</v>
      </c>
      <c r="L171" s="1">
        <f t="shared" si="19"/>
        <v>1056736</v>
      </c>
      <c r="M171" s="1">
        <f t="shared" si="20"/>
        <v>486778</v>
      </c>
      <c r="N171" s="1">
        <f t="shared" si="21"/>
        <v>230920171</v>
      </c>
    </row>
    <row r="172" spans="1:14" ht="17.25" thickBot="1" x14ac:dyDescent="0.35">
      <c r="A172" s="37">
        <v>170</v>
      </c>
      <c r="B172" s="38">
        <v>49592</v>
      </c>
      <c r="C172" s="39">
        <v>1056736</v>
      </c>
      <c r="D172" s="39">
        <v>506439</v>
      </c>
      <c r="E172" s="39">
        <v>550297</v>
      </c>
      <c r="F172" s="40">
        <v>230365646</v>
      </c>
      <c r="H172" s="1">
        <f t="shared" si="17"/>
        <v>-115</v>
      </c>
      <c r="J172" s="48">
        <f t="shared" si="18"/>
        <v>49592</v>
      </c>
      <c r="K172" s="1">
        <f t="shared" si="16"/>
        <v>550412</v>
      </c>
      <c r="L172" s="1">
        <f t="shared" si="19"/>
        <v>1056736</v>
      </c>
      <c r="M172" s="1">
        <f t="shared" si="20"/>
        <v>506324</v>
      </c>
      <c r="N172" s="1">
        <f t="shared" si="21"/>
        <v>230413847</v>
      </c>
    </row>
    <row r="173" spans="1:14" ht="17.25" thickBot="1" x14ac:dyDescent="0.35">
      <c r="A173" s="37">
        <v>171</v>
      </c>
      <c r="B173" s="38">
        <v>49623</v>
      </c>
      <c r="C173" s="39">
        <v>1056736</v>
      </c>
      <c r="D173" s="39">
        <v>489343</v>
      </c>
      <c r="E173" s="39">
        <v>567393</v>
      </c>
      <c r="F173" s="40">
        <v>229876303</v>
      </c>
      <c r="H173" s="1">
        <f t="shared" si="17"/>
        <v>-119</v>
      </c>
      <c r="J173" s="48">
        <f t="shared" si="18"/>
        <v>49623</v>
      </c>
      <c r="K173" s="1">
        <f t="shared" ref="K173:K236" si="22">ROUNDDOWN(N172*($Q$1*(J173-J172)/365),0)</f>
        <v>567512</v>
      </c>
      <c r="L173" s="1">
        <f t="shared" si="19"/>
        <v>1056736</v>
      </c>
      <c r="M173" s="1">
        <f t="shared" si="20"/>
        <v>489224</v>
      </c>
      <c r="N173" s="1">
        <f t="shared" si="21"/>
        <v>229924623</v>
      </c>
    </row>
    <row r="174" spans="1:14" ht="17.25" thickBot="1" x14ac:dyDescent="0.35">
      <c r="A174" s="37">
        <v>172</v>
      </c>
      <c r="B174" s="38">
        <v>49653</v>
      </c>
      <c r="C174" s="39">
        <v>1056736</v>
      </c>
      <c r="D174" s="39">
        <v>508812</v>
      </c>
      <c r="E174" s="39">
        <v>547924</v>
      </c>
      <c r="F174" s="40">
        <v>229367491</v>
      </c>
      <c r="H174" s="1">
        <f t="shared" si="17"/>
        <v>-115</v>
      </c>
      <c r="J174" s="48">
        <f t="shared" si="18"/>
        <v>49653</v>
      </c>
      <c r="K174" s="1">
        <f t="shared" si="22"/>
        <v>548039</v>
      </c>
      <c r="L174" s="1">
        <f t="shared" si="19"/>
        <v>1056736</v>
      </c>
      <c r="M174" s="1">
        <f t="shared" si="20"/>
        <v>508697</v>
      </c>
      <c r="N174" s="1">
        <f t="shared" si="21"/>
        <v>229415926</v>
      </c>
    </row>
    <row r="175" spans="1:14" ht="17.25" thickBot="1" x14ac:dyDescent="0.35">
      <c r="A175" s="37">
        <v>173</v>
      </c>
      <c r="B175" s="38">
        <v>49684</v>
      </c>
      <c r="C175" s="39">
        <v>1056736</v>
      </c>
      <c r="D175" s="39">
        <v>492250</v>
      </c>
      <c r="E175" s="39">
        <v>564486</v>
      </c>
      <c r="F175" s="40">
        <v>228875241</v>
      </c>
      <c r="H175" s="1">
        <f t="shared" si="17"/>
        <v>-568</v>
      </c>
      <c r="J175" s="48">
        <f t="shared" si="18"/>
        <v>49684</v>
      </c>
      <c r="K175" s="1">
        <f t="shared" si="22"/>
        <v>565054</v>
      </c>
      <c r="L175" s="1">
        <f t="shared" si="19"/>
        <v>1056736</v>
      </c>
      <c r="M175" s="1">
        <f t="shared" si="20"/>
        <v>491682</v>
      </c>
      <c r="N175" s="1">
        <f t="shared" si="21"/>
        <v>228924244</v>
      </c>
    </row>
    <row r="176" spans="1:14" ht="17.25" thickBot="1" x14ac:dyDescent="0.35">
      <c r="A176" s="37">
        <v>174</v>
      </c>
      <c r="B176" s="38">
        <v>49715</v>
      </c>
      <c r="C176" s="39">
        <v>1056736</v>
      </c>
      <c r="D176" s="39">
        <v>494554</v>
      </c>
      <c r="E176" s="39">
        <v>562182</v>
      </c>
      <c r="F176" s="40">
        <v>228380687</v>
      </c>
      <c r="H176" s="1">
        <f t="shared" si="17"/>
        <v>-1661</v>
      </c>
      <c r="J176" s="48">
        <f t="shared" si="18"/>
        <v>49715</v>
      </c>
      <c r="K176" s="1">
        <f t="shared" si="22"/>
        <v>563843</v>
      </c>
      <c r="L176" s="1">
        <f t="shared" si="19"/>
        <v>1056736</v>
      </c>
      <c r="M176" s="1">
        <f t="shared" si="20"/>
        <v>492893</v>
      </c>
      <c r="N176" s="1">
        <f t="shared" si="21"/>
        <v>228431351</v>
      </c>
    </row>
    <row r="177" spans="1:14" ht="17.25" thickBot="1" x14ac:dyDescent="0.35">
      <c r="A177" s="37">
        <v>175</v>
      </c>
      <c r="B177" s="38">
        <v>49744</v>
      </c>
      <c r="C177" s="39">
        <v>1056736</v>
      </c>
      <c r="D177" s="39">
        <v>531960</v>
      </c>
      <c r="E177" s="39">
        <v>524776</v>
      </c>
      <c r="F177" s="40">
        <v>227848727</v>
      </c>
      <c r="H177" s="1">
        <f t="shared" si="17"/>
        <v>-1554</v>
      </c>
      <c r="J177" s="48">
        <f t="shared" si="18"/>
        <v>49744</v>
      </c>
      <c r="K177" s="1">
        <f t="shared" si="22"/>
        <v>526330</v>
      </c>
      <c r="L177" s="1">
        <f t="shared" si="19"/>
        <v>1056736</v>
      </c>
      <c r="M177" s="1">
        <f t="shared" si="20"/>
        <v>530406</v>
      </c>
      <c r="N177" s="1">
        <f t="shared" si="21"/>
        <v>227900945</v>
      </c>
    </row>
    <row r="178" spans="1:14" ht="17.25" thickBot="1" x14ac:dyDescent="0.35">
      <c r="A178" s="37">
        <v>176</v>
      </c>
      <c r="B178" s="38">
        <v>49775</v>
      </c>
      <c r="C178" s="39">
        <v>1056736</v>
      </c>
      <c r="D178" s="39">
        <v>497075</v>
      </c>
      <c r="E178" s="39">
        <v>559661</v>
      </c>
      <c r="F178" s="40">
        <v>227351652</v>
      </c>
      <c r="H178" s="1">
        <f t="shared" si="17"/>
        <v>-1662</v>
      </c>
      <c r="J178" s="48">
        <f t="shared" si="18"/>
        <v>49775</v>
      </c>
      <c r="K178" s="1">
        <f t="shared" si="22"/>
        <v>561323</v>
      </c>
      <c r="L178" s="1">
        <f t="shared" si="19"/>
        <v>1056736</v>
      </c>
      <c r="M178" s="1">
        <f t="shared" si="20"/>
        <v>495413</v>
      </c>
      <c r="N178" s="1">
        <f t="shared" si="21"/>
        <v>227405532</v>
      </c>
    </row>
    <row r="179" spans="1:14" ht="17.25" thickBot="1" x14ac:dyDescent="0.35">
      <c r="A179" s="37">
        <v>177</v>
      </c>
      <c r="B179" s="38">
        <v>49805</v>
      </c>
      <c r="C179" s="39">
        <v>1056736</v>
      </c>
      <c r="D179" s="39">
        <v>516310</v>
      </c>
      <c r="E179" s="39">
        <v>540426</v>
      </c>
      <c r="F179" s="40">
        <v>226835342</v>
      </c>
      <c r="H179" s="1">
        <f t="shared" si="17"/>
        <v>-1609</v>
      </c>
      <c r="J179" s="48">
        <f t="shared" si="18"/>
        <v>49805</v>
      </c>
      <c r="K179" s="1">
        <f t="shared" si="22"/>
        <v>542035</v>
      </c>
      <c r="L179" s="1">
        <f t="shared" si="19"/>
        <v>1056736</v>
      </c>
      <c r="M179" s="1">
        <f t="shared" si="20"/>
        <v>514701</v>
      </c>
      <c r="N179" s="1">
        <f t="shared" si="21"/>
        <v>226890831</v>
      </c>
    </row>
    <row r="180" spans="1:14" ht="17.25" thickBot="1" x14ac:dyDescent="0.35">
      <c r="A180" s="37">
        <v>178</v>
      </c>
      <c r="B180" s="38">
        <v>49836</v>
      </c>
      <c r="C180" s="39">
        <v>1056736</v>
      </c>
      <c r="D180" s="39">
        <v>499564</v>
      </c>
      <c r="E180" s="39">
        <v>557172</v>
      </c>
      <c r="F180" s="40">
        <v>226335778</v>
      </c>
      <c r="H180" s="1">
        <f t="shared" si="17"/>
        <v>-1663</v>
      </c>
      <c r="J180" s="48">
        <f t="shared" si="18"/>
        <v>49836</v>
      </c>
      <c r="K180" s="1">
        <f t="shared" si="22"/>
        <v>558835</v>
      </c>
      <c r="L180" s="1">
        <f t="shared" si="19"/>
        <v>1056736</v>
      </c>
      <c r="M180" s="1">
        <f t="shared" si="20"/>
        <v>497901</v>
      </c>
      <c r="N180" s="1">
        <f t="shared" si="21"/>
        <v>226392930</v>
      </c>
    </row>
    <row r="181" spans="1:14" ht="17.25" thickBot="1" x14ac:dyDescent="0.35">
      <c r="A181" s="37">
        <v>179</v>
      </c>
      <c r="B181" s="38">
        <v>49866</v>
      </c>
      <c r="C181" s="39">
        <v>1056736</v>
      </c>
      <c r="D181" s="39">
        <v>518725</v>
      </c>
      <c r="E181" s="39">
        <v>538011</v>
      </c>
      <c r="F181" s="40">
        <v>225817053</v>
      </c>
      <c r="H181" s="1">
        <f t="shared" si="17"/>
        <v>-1610</v>
      </c>
      <c r="J181" s="48">
        <f t="shared" si="18"/>
        <v>49866</v>
      </c>
      <c r="K181" s="1">
        <f t="shared" si="22"/>
        <v>539621</v>
      </c>
      <c r="L181" s="1">
        <f t="shared" si="19"/>
        <v>1056736</v>
      </c>
      <c r="M181" s="1">
        <f t="shared" si="20"/>
        <v>517115</v>
      </c>
      <c r="N181" s="1">
        <f t="shared" si="21"/>
        <v>225875815</v>
      </c>
    </row>
    <row r="182" spans="1:14" ht="17.25" thickBot="1" x14ac:dyDescent="0.35">
      <c r="A182" s="37">
        <v>180</v>
      </c>
      <c r="B182" s="38">
        <v>49897</v>
      </c>
      <c r="C182" s="39">
        <v>1056736</v>
      </c>
      <c r="D182" s="39">
        <v>502066</v>
      </c>
      <c r="E182" s="39">
        <v>554670</v>
      </c>
      <c r="F182" s="40">
        <v>225314987</v>
      </c>
      <c r="H182" s="1">
        <f t="shared" si="17"/>
        <v>-1665</v>
      </c>
      <c r="J182" s="48">
        <f t="shared" si="18"/>
        <v>49897</v>
      </c>
      <c r="K182" s="1">
        <f t="shared" si="22"/>
        <v>556335</v>
      </c>
      <c r="L182" s="1">
        <f t="shared" si="19"/>
        <v>1056736</v>
      </c>
      <c r="M182" s="1">
        <f t="shared" si="20"/>
        <v>500401</v>
      </c>
      <c r="N182" s="1">
        <f t="shared" si="21"/>
        <v>225375414</v>
      </c>
    </row>
    <row r="183" spans="1:14" ht="17.25" thickBot="1" x14ac:dyDescent="0.35">
      <c r="A183" s="37">
        <v>181</v>
      </c>
      <c r="B183" s="38">
        <v>49928</v>
      </c>
      <c r="C183" s="39">
        <v>1056736</v>
      </c>
      <c r="D183" s="39">
        <v>503299</v>
      </c>
      <c r="E183" s="39">
        <v>553437</v>
      </c>
      <c r="F183" s="40">
        <v>224811688</v>
      </c>
      <c r="H183" s="1">
        <f t="shared" si="17"/>
        <v>-1665</v>
      </c>
      <c r="J183" s="48">
        <f t="shared" si="18"/>
        <v>49928</v>
      </c>
      <c r="K183" s="1">
        <f t="shared" si="22"/>
        <v>555102</v>
      </c>
      <c r="L183" s="1">
        <f t="shared" si="19"/>
        <v>1056736</v>
      </c>
      <c r="M183" s="1">
        <f t="shared" si="20"/>
        <v>501634</v>
      </c>
      <c r="N183" s="1">
        <f t="shared" si="21"/>
        <v>224873780</v>
      </c>
    </row>
    <row r="184" spans="1:14" ht="17.25" thickBot="1" x14ac:dyDescent="0.35">
      <c r="A184" s="37">
        <v>182</v>
      </c>
      <c r="B184" s="38">
        <v>49958</v>
      </c>
      <c r="C184" s="39">
        <v>1056736</v>
      </c>
      <c r="D184" s="39">
        <v>522348</v>
      </c>
      <c r="E184" s="39">
        <v>534388</v>
      </c>
      <c r="F184" s="40">
        <v>224289340</v>
      </c>
      <c r="H184" s="1">
        <f t="shared" si="17"/>
        <v>-1612</v>
      </c>
      <c r="J184" s="48">
        <f t="shared" si="18"/>
        <v>49958</v>
      </c>
      <c r="K184" s="1">
        <f t="shared" si="22"/>
        <v>536000</v>
      </c>
      <c r="L184" s="1">
        <f t="shared" si="19"/>
        <v>1056736</v>
      </c>
      <c r="M184" s="1">
        <f t="shared" si="20"/>
        <v>520736</v>
      </c>
      <c r="N184" s="1">
        <f t="shared" si="21"/>
        <v>224353044</v>
      </c>
    </row>
    <row r="185" spans="1:14" ht="17.25" thickBot="1" x14ac:dyDescent="0.35">
      <c r="A185" s="37">
        <v>183</v>
      </c>
      <c r="B185" s="38">
        <v>49989</v>
      </c>
      <c r="C185" s="39">
        <v>1056736</v>
      </c>
      <c r="D185" s="39">
        <v>505818</v>
      </c>
      <c r="E185" s="39">
        <v>550918</v>
      </c>
      <c r="F185" s="40">
        <v>223783522</v>
      </c>
      <c r="H185" s="1">
        <f t="shared" si="17"/>
        <v>-1666</v>
      </c>
      <c r="J185" s="48">
        <f t="shared" si="18"/>
        <v>49989</v>
      </c>
      <c r="K185" s="1">
        <f t="shared" si="22"/>
        <v>552584</v>
      </c>
      <c r="L185" s="1">
        <f t="shared" si="19"/>
        <v>1056736</v>
      </c>
      <c r="M185" s="1">
        <f t="shared" si="20"/>
        <v>504152</v>
      </c>
      <c r="N185" s="1">
        <f t="shared" si="21"/>
        <v>223848892</v>
      </c>
    </row>
    <row r="186" spans="1:14" ht="17.25" thickBot="1" x14ac:dyDescent="0.35">
      <c r="A186" s="37">
        <v>184</v>
      </c>
      <c r="B186" s="38">
        <v>50019</v>
      </c>
      <c r="C186" s="39">
        <v>1056736</v>
      </c>
      <c r="D186" s="39">
        <v>524792</v>
      </c>
      <c r="E186" s="39">
        <v>531944</v>
      </c>
      <c r="F186" s="40">
        <v>223258730</v>
      </c>
      <c r="H186" s="1">
        <f t="shared" si="17"/>
        <v>-1613</v>
      </c>
      <c r="J186" s="48">
        <f t="shared" si="18"/>
        <v>50019</v>
      </c>
      <c r="K186" s="1">
        <f t="shared" si="22"/>
        <v>533557</v>
      </c>
      <c r="L186" s="1">
        <f t="shared" si="19"/>
        <v>1056736</v>
      </c>
      <c r="M186" s="1">
        <f t="shared" si="20"/>
        <v>523179</v>
      </c>
      <c r="N186" s="1">
        <f t="shared" si="21"/>
        <v>223325713</v>
      </c>
    </row>
    <row r="187" spans="1:14" ht="17.25" thickBot="1" x14ac:dyDescent="0.35">
      <c r="A187" s="37">
        <v>185</v>
      </c>
      <c r="B187" s="38">
        <v>50050</v>
      </c>
      <c r="C187" s="39">
        <v>1056736</v>
      </c>
      <c r="D187" s="39">
        <v>507914</v>
      </c>
      <c r="E187" s="39">
        <v>548822</v>
      </c>
      <c r="F187" s="40">
        <v>222750816</v>
      </c>
      <c r="H187" s="1">
        <f t="shared" si="17"/>
        <v>-1232</v>
      </c>
      <c r="J187" s="48">
        <f t="shared" si="18"/>
        <v>50050</v>
      </c>
      <c r="K187" s="1">
        <f t="shared" si="22"/>
        <v>550054</v>
      </c>
      <c r="L187" s="1">
        <f t="shared" si="19"/>
        <v>1056736</v>
      </c>
      <c r="M187" s="1">
        <f t="shared" si="20"/>
        <v>506682</v>
      </c>
      <c r="N187" s="1">
        <f t="shared" si="21"/>
        <v>222819031</v>
      </c>
    </row>
    <row r="188" spans="1:14" ht="17.25" thickBot="1" x14ac:dyDescent="0.35">
      <c r="A188" s="37">
        <v>186</v>
      </c>
      <c r="B188" s="38">
        <v>50081</v>
      </c>
      <c r="C188" s="39">
        <v>1056736</v>
      </c>
      <c r="D188" s="39">
        <v>508098</v>
      </c>
      <c r="E188" s="39">
        <v>548638</v>
      </c>
      <c r="F188" s="40">
        <v>222242718</v>
      </c>
      <c r="H188" s="1">
        <f t="shared" si="17"/>
        <v>-168</v>
      </c>
      <c r="J188" s="48">
        <f t="shared" si="18"/>
        <v>50081</v>
      </c>
      <c r="K188" s="1">
        <f t="shared" si="22"/>
        <v>548806</v>
      </c>
      <c r="L188" s="1">
        <f t="shared" si="19"/>
        <v>1056736</v>
      </c>
      <c r="M188" s="1">
        <f t="shared" si="20"/>
        <v>507930</v>
      </c>
      <c r="N188" s="1">
        <f t="shared" si="21"/>
        <v>222311101</v>
      </c>
    </row>
    <row r="189" spans="1:14" ht="17.25" thickBot="1" x14ac:dyDescent="0.35">
      <c r="A189" s="37">
        <v>187</v>
      </c>
      <c r="B189" s="38">
        <v>50109</v>
      </c>
      <c r="C189" s="39">
        <v>1056736</v>
      </c>
      <c r="D189" s="39">
        <v>562323</v>
      </c>
      <c r="E189" s="39">
        <v>494413</v>
      </c>
      <c r="F189" s="40">
        <v>221680395</v>
      </c>
      <c r="H189" s="1">
        <f t="shared" si="17"/>
        <v>-153</v>
      </c>
      <c r="J189" s="48">
        <f t="shared" si="18"/>
        <v>50109</v>
      </c>
      <c r="K189" s="1">
        <f t="shared" si="22"/>
        <v>494566</v>
      </c>
      <c r="L189" s="1">
        <f t="shared" si="19"/>
        <v>1056736</v>
      </c>
      <c r="M189" s="1">
        <f t="shared" si="20"/>
        <v>562170</v>
      </c>
      <c r="N189" s="1">
        <f t="shared" si="21"/>
        <v>221748931</v>
      </c>
    </row>
    <row r="190" spans="1:14" ht="17.25" thickBot="1" x14ac:dyDescent="0.35">
      <c r="A190" s="37">
        <v>188</v>
      </c>
      <c r="B190" s="38">
        <v>50140</v>
      </c>
      <c r="C190" s="39">
        <v>1056736</v>
      </c>
      <c r="D190" s="39">
        <v>510735</v>
      </c>
      <c r="E190" s="39">
        <v>546001</v>
      </c>
      <c r="F190" s="40">
        <v>221169660</v>
      </c>
      <c r="H190" s="1">
        <f t="shared" si="17"/>
        <v>-169</v>
      </c>
      <c r="J190" s="48">
        <f t="shared" si="18"/>
        <v>50140</v>
      </c>
      <c r="K190" s="1">
        <f t="shared" si="22"/>
        <v>546170</v>
      </c>
      <c r="L190" s="1">
        <f t="shared" si="19"/>
        <v>1056736</v>
      </c>
      <c r="M190" s="1">
        <f t="shared" si="20"/>
        <v>510566</v>
      </c>
      <c r="N190" s="1">
        <f t="shared" si="21"/>
        <v>221238365</v>
      </c>
    </row>
    <row r="191" spans="1:14" ht="17.25" thickBot="1" x14ac:dyDescent="0.35">
      <c r="A191" s="37">
        <v>189</v>
      </c>
      <c r="B191" s="38">
        <v>50170</v>
      </c>
      <c r="C191" s="39">
        <v>1056736</v>
      </c>
      <c r="D191" s="39">
        <v>529565</v>
      </c>
      <c r="E191" s="39">
        <v>527171</v>
      </c>
      <c r="F191" s="40">
        <v>220640095</v>
      </c>
      <c r="H191" s="1">
        <f t="shared" si="17"/>
        <v>-164</v>
      </c>
      <c r="J191" s="48">
        <f t="shared" si="18"/>
        <v>50170</v>
      </c>
      <c r="K191" s="1">
        <f t="shared" si="22"/>
        <v>527335</v>
      </c>
      <c r="L191" s="1">
        <f t="shared" si="19"/>
        <v>1056736</v>
      </c>
      <c r="M191" s="1">
        <f t="shared" si="20"/>
        <v>529401</v>
      </c>
      <c r="N191" s="1">
        <f t="shared" si="21"/>
        <v>220708964</v>
      </c>
    </row>
    <row r="192" spans="1:14" ht="17.25" thickBot="1" x14ac:dyDescent="0.35">
      <c r="A192" s="37">
        <v>190</v>
      </c>
      <c r="B192" s="38">
        <v>50201</v>
      </c>
      <c r="C192" s="39">
        <v>1056736</v>
      </c>
      <c r="D192" s="39">
        <v>513297</v>
      </c>
      <c r="E192" s="39">
        <v>543439</v>
      </c>
      <c r="F192" s="40">
        <v>220126798</v>
      </c>
      <c r="H192" s="1">
        <f t="shared" si="17"/>
        <v>-170</v>
      </c>
      <c r="J192" s="48">
        <f t="shared" si="18"/>
        <v>50201</v>
      </c>
      <c r="K192" s="1">
        <f t="shared" si="22"/>
        <v>543609</v>
      </c>
      <c r="L192" s="1">
        <f t="shared" si="19"/>
        <v>1056736</v>
      </c>
      <c r="M192" s="1">
        <f t="shared" si="20"/>
        <v>513127</v>
      </c>
      <c r="N192" s="1">
        <f t="shared" si="21"/>
        <v>220195837</v>
      </c>
    </row>
    <row r="193" spans="1:14" ht="17.25" thickBot="1" x14ac:dyDescent="0.35">
      <c r="A193" s="37">
        <v>191</v>
      </c>
      <c r="B193" s="38">
        <v>50231</v>
      </c>
      <c r="C193" s="39">
        <v>1056736</v>
      </c>
      <c r="D193" s="39">
        <v>532051</v>
      </c>
      <c r="E193" s="39">
        <v>524685</v>
      </c>
      <c r="F193" s="40">
        <v>219594747</v>
      </c>
      <c r="H193" s="1">
        <f t="shared" si="17"/>
        <v>-165</v>
      </c>
      <c r="J193" s="48">
        <f t="shared" si="18"/>
        <v>50231</v>
      </c>
      <c r="K193" s="1">
        <f t="shared" si="22"/>
        <v>524850</v>
      </c>
      <c r="L193" s="1">
        <f t="shared" si="19"/>
        <v>1056736</v>
      </c>
      <c r="M193" s="1">
        <f t="shared" si="20"/>
        <v>531886</v>
      </c>
      <c r="N193" s="1">
        <f t="shared" si="21"/>
        <v>219663951</v>
      </c>
    </row>
    <row r="194" spans="1:14" ht="17.25" thickBot="1" x14ac:dyDescent="0.35">
      <c r="A194" s="37">
        <v>192</v>
      </c>
      <c r="B194" s="38">
        <v>50262</v>
      </c>
      <c r="C194" s="39">
        <v>1056736</v>
      </c>
      <c r="D194" s="39">
        <v>515872</v>
      </c>
      <c r="E194" s="39">
        <v>540864</v>
      </c>
      <c r="F194" s="40">
        <v>219078875</v>
      </c>
      <c r="H194" s="1">
        <f t="shared" si="17"/>
        <v>-171</v>
      </c>
      <c r="J194" s="48">
        <f t="shared" si="18"/>
        <v>50262</v>
      </c>
      <c r="K194" s="1">
        <f t="shared" si="22"/>
        <v>541035</v>
      </c>
      <c r="L194" s="1">
        <f t="shared" si="19"/>
        <v>1056736</v>
      </c>
      <c r="M194" s="1">
        <f t="shared" si="20"/>
        <v>515701</v>
      </c>
      <c r="N194" s="1">
        <f t="shared" si="21"/>
        <v>219148250</v>
      </c>
    </row>
    <row r="195" spans="1:14" ht="17.25" thickBot="1" x14ac:dyDescent="0.35">
      <c r="A195" s="37">
        <v>193</v>
      </c>
      <c r="B195" s="38">
        <v>50293</v>
      </c>
      <c r="C195" s="39">
        <v>1056736</v>
      </c>
      <c r="D195" s="39">
        <v>517142</v>
      </c>
      <c r="E195" s="39">
        <v>539594</v>
      </c>
      <c r="F195" s="40">
        <v>218561733</v>
      </c>
      <c r="H195" s="1">
        <f t="shared" si="17"/>
        <v>-171</v>
      </c>
      <c r="J195" s="48">
        <f t="shared" si="18"/>
        <v>50293</v>
      </c>
      <c r="K195" s="1">
        <f t="shared" si="22"/>
        <v>539765</v>
      </c>
      <c r="L195" s="1">
        <f t="shared" si="19"/>
        <v>1056736</v>
      </c>
      <c r="M195" s="1">
        <f t="shared" si="20"/>
        <v>516971</v>
      </c>
      <c r="N195" s="1">
        <f t="shared" si="21"/>
        <v>218631279</v>
      </c>
    </row>
    <row r="196" spans="1:14" ht="17.25" thickBot="1" x14ac:dyDescent="0.35">
      <c r="A196" s="37">
        <v>194</v>
      </c>
      <c r="B196" s="38">
        <v>50323</v>
      </c>
      <c r="C196" s="39">
        <v>1056736</v>
      </c>
      <c r="D196" s="39">
        <v>535781</v>
      </c>
      <c r="E196" s="39">
        <v>520955</v>
      </c>
      <c r="F196" s="40">
        <v>218025952</v>
      </c>
      <c r="H196" s="1">
        <f t="shared" ref="H196:H259" si="23">E196-K196</f>
        <v>-166</v>
      </c>
      <c r="J196" s="48">
        <f t="shared" ref="J196:J259" si="24">EDATE(J195,1)</f>
        <v>50323</v>
      </c>
      <c r="K196" s="1">
        <f t="shared" si="22"/>
        <v>521121</v>
      </c>
      <c r="L196" s="1">
        <f t="shared" si="19"/>
        <v>1056736</v>
      </c>
      <c r="M196" s="1">
        <f t="shared" si="20"/>
        <v>535615</v>
      </c>
      <c r="N196" s="1">
        <f t="shared" si="21"/>
        <v>218095664</v>
      </c>
    </row>
    <row r="197" spans="1:14" ht="17.25" thickBot="1" x14ac:dyDescent="0.35">
      <c r="A197" s="37">
        <v>195</v>
      </c>
      <c r="B197" s="38">
        <v>50354</v>
      </c>
      <c r="C197" s="39">
        <v>1056736</v>
      </c>
      <c r="D197" s="39">
        <v>519736</v>
      </c>
      <c r="E197" s="39">
        <v>537000</v>
      </c>
      <c r="F197" s="40">
        <v>217506216</v>
      </c>
      <c r="H197" s="1">
        <f t="shared" si="23"/>
        <v>-172</v>
      </c>
      <c r="J197" s="48">
        <f t="shared" si="24"/>
        <v>50354</v>
      </c>
      <c r="K197" s="1">
        <f t="shared" si="22"/>
        <v>537172</v>
      </c>
      <c r="L197" s="1">
        <f t="shared" si="19"/>
        <v>1056736</v>
      </c>
      <c r="M197" s="1">
        <f t="shared" si="20"/>
        <v>519564</v>
      </c>
      <c r="N197" s="1">
        <f t="shared" si="21"/>
        <v>217576100</v>
      </c>
    </row>
    <row r="198" spans="1:14" ht="17.25" thickBot="1" x14ac:dyDescent="0.35">
      <c r="A198" s="37">
        <v>196</v>
      </c>
      <c r="B198" s="38">
        <v>50384</v>
      </c>
      <c r="C198" s="39">
        <v>1056736</v>
      </c>
      <c r="D198" s="39">
        <v>538297</v>
      </c>
      <c r="E198" s="39">
        <v>518439</v>
      </c>
      <c r="F198" s="40">
        <v>216967919</v>
      </c>
      <c r="H198" s="1">
        <f t="shared" si="23"/>
        <v>-167</v>
      </c>
      <c r="J198" s="48">
        <f t="shared" si="24"/>
        <v>50384</v>
      </c>
      <c r="K198" s="1">
        <f t="shared" si="22"/>
        <v>518606</v>
      </c>
      <c r="L198" s="1">
        <f t="shared" si="19"/>
        <v>1056736</v>
      </c>
      <c r="M198" s="1">
        <f t="shared" si="20"/>
        <v>538130</v>
      </c>
      <c r="N198" s="1">
        <f t="shared" si="21"/>
        <v>217037970</v>
      </c>
    </row>
    <row r="199" spans="1:14" ht="17.25" thickBot="1" x14ac:dyDescent="0.35">
      <c r="A199" s="37">
        <v>197</v>
      </c>
      <c r="B199" s="38">
        <v>50415</v>
      </c>
      <c r="C199" s="39">
        <v>1056736</v>
      </c>
      <c r="D199" s="39">
        <v>522342</v>
      </c>
      <c r="E199" s="39">
        <v>534394</v>
      </c>
      <c r="F199" s="40">
        <v>216445577</v>
      </c>
      <c r="H199" s="1">
        <f t="shared" si="23"/>
        <v>-173</v>
      </c>
      <c r="J199" s="48">
        <f t="shared" si="24"/>
        <v>50415</v>
      </c>
      <c r="K199" s="1">
        <f t="shared" si="22"/>
        <v>534567</v>
      </c>
      <c r="L199" s="1">
        <f t="shared" si="19"/>
        <v>1056736</v>
      </c>
      <c r="M199" s="1">
        <f t="shared" si="20"/>
        <v>522169</v>
      </c>
      <c r="N199" s="1">
        <f t="shared" si="21"/>
        <v>216515801</v>
      </c>
    </row>
    <row r="200" spans="1:14" ht="17.25" thickBot="1" x14ac:dyDescent="0.35">
      <c r="A200" s="37">
        <v>198</v>
      </c>
      <c r="B200" s="38">
        <v>50446</v>
      </c>
      <c r="C200" s="39">
        <v>1056736</v>
      </c>
      <c r="D200" s="39">
        <v>523628</v>
      </c>
      <c r="E200" s="39">
        <v>533108</v>
      </c>
      <c r="F200" s="40">
        <v>215921949</v>
      </c>
      <c r="H200" s="1">
        <f t="shared" si="23"/>
        <v>-173</v>
      </c>
      <c r="J200" s="48">
        <f t="shared" si="24"/>
        <v>50446</v>
      </c>
      <c r="K200" s="1">
        <f t="shared" si="22"/>
        <v>533281</v>
      </c>
      <c r="L200" s="1">
        <f t="shared" si="19"/>
        <v>1056736</v>
      </c>
      <c r="M200" s="1">
        <f t="shared" si="20"/>
        <v>523455</v>
      </c>
      <c r="N200" s="1">
        <f t="shared" si="21"/>
        <v>215992346</v>
      </c>
    </row>
    <row r="201" spans="1:14" ht="17.25" thickBot="1" x14ac:dyDescent="0.35">
      <c r="A201" s="37">
        <v>199</v>
      </c>
      <c r="B201" s="38">
        <v>50474</v>
      </c>
      <c r="C201" s="39">
        <v>1056736</v>
      </c>
      <c r="D201" s="39">
        <v>576384</v>
      </c>
      <c r="E201" s="39">
        <v>480352</v>
      </c>
      <c r="F201" s="40">
        <v>215345565</v>
      </c>
      <c r="H201" s="1">
        <f t="shared" si="23"/>
        <v>-156</v>
      </c>
      <c r="J201" s="48">
        <f t="shared" si="24"/>
        <v>50474</v>
      </c>
      <c r="K201" s="1">
        <f t="shared" si="22"/>
        <v>480508</v>
      </c>
      <c r="L201" s="1">
        <f t="shared" si="19"/>
        <v>1056736</v>
      </c>
      <c r="M201" s="1">
        <f t="shared" si="20"/>
        <v>576228</v>
      </c>
      <c r="N201" s="1">
        <f t="shared" si="21"/>
        <v>215416118</v>
      </c>
    </row>
    <row r="202" spans="1:14" ht="17.25" thickBot="1" x14ac:dyDescent="0.35">
      <c r="A202" s="37">
        <v>200</v>
      </c>
      <c r="B202" s="38">
        <v>50505</v>
      </c>
      <c r="C202" s="39">
        <v>1056736</v>
      </c>
      <c r="D202" s="39">
        <v>526337</v>
      </c>
      <c r="E202" s="39">
        <v>530399</v>
      </c>
      <c r="F202" s="40">
        <v>214819228</v>
      </c>
      <c r="H202" s="1">
        <f t="shared" si="23"/>
        <v>-173</v>
      </c>
      <c r="J202" s="48">
        <f t="shared" si="24"/>
        <v>50505</v>
      </c>
      <c r="K202" s="1">
        <f t="shared" si="22"/>
        <v>530572</v>
      </c>
      <c r="L202" s="1">
        <f t="shared" si="19"/>
        <v>1056736</v>
      </c>
      <c r="M202" s="1">
        <f t="shared" si="20"/>
        <v>526164</v>
      </c>
      <c r="N202" s="1">
        <f t="shared" si="21"/>
        <v>214889954</v>
      </c>
    </row>
    <row r="203" spans="1:14" ht="17.25" thickBot="1" x14ac:dyDescent="0.35">
      <c r="A203" s="37">
        <v>201</v>
      </c>
      <c r="B203" s="38">
        <v>50535</v>
      </c>
      <c r="C203" s="39">
        <v>1056736</v>
      </c>
      <c r="D203" s="39">
        <v>544702</v>
      </c>
      <c r="E203" s="39">
        <v>512034</v>
      </c>
      <c r="F203" s="40">
        <v>214274526</v>
      </c>
      <c r="H203" s="1">
        <f t="shared" si="23"/>
        <v>-169</v>
      </c>
      <c r="J203" s="48">
        <f t="shared" si="24"/>
        <v>50535</v>
      </c>
      <c r="K203" s="1">
        <f t="shared" si="22"/>
        <v>512203</v>
      </c>
      <c r="L203" s="1">
        <f t="shared" si="19"/>
        <v>1056736</v>
      </c>
      <c r="M203" s="1">
        <f t="shared" si="20"/>
        <v>544533</v>
      </c>
      <c r="N203" s="1">
        <f t="shared" si="21"/>
        <v>214345421</v>
      </c>
    </row>
    <row r="204" spans="1:14" ht="17.25" thickBot="1" x14ac:dyDescent="0.35">
      <c r="A204" s="37">
        <v>202</v>
      </c>
      <c r="B204" s="38">
        <v>50566</v>
      </c>
      <c r="C204" s="39">
        <v>1056736</v>
      </c>
      <c r="D204" s="39">
        <v>528975</v>
      </c>
      <c r="E204" s="39">
        <v>527761</v>
      </c>
      <c r="F204" s="40">
        <v>213745551</v>
      </c>
      <c r="H204" s="1">
        <f t="shared" si="23"/>
        <v>-174</v>
      </c>
      <c r="J204" s="48">
        <f t="shared" si="24"/>
        <v>50566</v>
      </c>
      <c r="K204" s="1">
        <f t="shared" si="22"/>
        <v>527935</v>
      </c>
      <c r="L204" s="1">
        <f t="shared" si="19"/>
        <v>1056736</v>
      </c>
      <c r="M204" s="1">
        <f t="shared" si="20"/>
        <v>528801</v>
      </c>
      <c r="N204" s="1">
        <f t="shared" si="21"/>
        <v>213816620</v>
      </c>
    </row>
    <row r="205" spans="1:14" ht="17.25" thickBot="1" x14ac:dyDescent="0.35">
      <c r="A205" s="37">
        <v>203</v>
      </c>
      <c r="B205" s="38">
        <v>50596</v>
      </c>
      <c r="C205" s="39">
        <v>1056736</v>
      </c>
      <c r="D205" s="39">
        <v>547261</v>
      </c>
      <c r="E205" s="39">
        <v>509475</v>
      </c>
      <c r="F205" s="40">
        <v>213198290</v>
      </c>
      <c r="H205" s="1">
        <f t="shared" si="23"/>
        <v>-170</v>
      </c>
      <c r="J205" s="48">
        <f t="shared" si="24"/>
        <v>50596</v>
      </c>
      <c r="K205" s="1">
        <f t="shared" si="22"/>
        <v>509645</v>
      </c>
      <c r="L205" s="1">
        <f t="shared" ref="L205:L268" si="25">L204</f>
        <v>1056736</v>
      </c>
      <c r="M205" s="1">
        <f t="shared" ref="M205:M268" si="26">L205-K205</f>
        <v>547091</v>
      </c>
      <c r="N205" s="1">
        <f t="shared" ref="N205:N268" si="27">N204-M205</f>
        <v>213269529</v>
      </c>
    </row>
    <row r="206" spans="1:14" ht="17.25" thickBot="1" x14ac:dyDescent="0.35">
      <c r="A206" s="37">
        <v>204</v>
      </c>
      <c r="B206" s="38">
        <v>50627</v>
      </c>
      <c r="C206" s="39">
        <v>1056736</v>
      </c>
      <c r="D206" s="39">
        <v>531626</v>
      </c>
      <c r="E206" s="39">
        <v>525110</v>
      </c>
      <c r="F206" s="40">
        <v>212666664</v>
      </c>
      <c r="H206" s="1">
        <f t="shared" si="23"/>
        <v>-175</v>
      </c>
      <c r="J206" s="48">
        <f t="shared" si="24"/>
        <v>50627</v>
      </c>
      <c r="K206" s="1">
        <f t="shared" si="22"/>
        <v>525285</v>
      </c>
      <c r="L206" s="1">
        <f t="shared" si="25"/>
        <v>1056736</v>
      </c>
      <c r="M206" s="1">
        <f t="shared" si="26"/>
        <v>531451</v>
      </c>
      <c r="N206" s="1">
        <f t="shared" si="27"/>
        <v>212738078</v>
      </c>
    </row>
    <row r="207" spans="1:14" ht="17.25" thickBot="1" x14ac:dyDescent="0.35">
      <c r="A207" s="37">
        <v>205</v>
      </c>
      <c r="B207" s="38">
        <v>50658</v>
      </c>
      <c r="C207" s="39">
        <v>1056736</v>
      </c>
      <c r="D207" s="39">
        <v>532936</v>
      </c>
      <c r="E207" s="39">
        <v>523800</v>
      </c>
      <c r="F207" s="40">
        <v>212133728</v>
      </c>
      <c r="H207" s="1">
        <f t="shared" si="23"/>
        <v>-176</v>
      </c>
      <c r="J207" s="48">
        <f t="shared" si="24"/>
        <v>50658</v>
      </c>
      <c r="K207" s="1">
        <f t="shared" si="22"/>
        <v>523976</v>
      </c>
      <c r="L207" s="1">
        <f t="shared" si="25"/>
        <v>1056736</v>
      </c>
      <c r="M207" s="1">
        <f t="shared" si="26"/>
        <v>532760</v>
      </c>
      <c r="N207" s="1">
        <f t="shared" si="27"/>
        <v>212205318</v>
      </c>
    </row>
    <row r="208" spans="1:14" ht="17.25" thickBot="1" x14ac:dyDescent="0.35">
      <c r="A208" s="37">
        <v>206</v>
      </c>
      <c r="B208" s="38">
        <v>50688</v>
      </c>
      <c r="C208" s="39">
        <v>1056736</v>
      </c>
      <c r="D208" s="39">
        <v>551103</v>
      </c>
      <c r="E208" s="39">
        <v>505633</v>
      </c>
      <c r="F208" s="40">
        <v>211582625</v>
      </c>
      <c r="H208" s="1">
        <f t="shared" si="23"/>
        <v>-171</v>
      </c>
      <c r="J208" s="48">
        <f t="shared" si="24"/>
        <v>50688</v>
      </c>
      <c r="K208" s="1">
        <f t="shared" si="22"/>
        <v>505804</v>
      </c>
      <c r="L208" s="1">
        <f t="shared" si="25"/>
        <v>1056736</v>
      </c>
      <c r="M208" s="1">
        <f t="shared" si="26"/>
        <v>550932</v>
      </c>
      <c r="N208" s="1">
        <f t="shared" si="27"/>
        <v>211654386</v>
      </c>
    </row>
    <row r="209" spans="1:14" ht="17.25" thickBot="1" x14ac:dyDescent="0.35">
      <c r="A209" s="37">
        <v>207</v>
      </c>
      <c r="B209" s="38">
        <v>50719</v>
      </c>
      <c r="C209" s="39">
        <v>1056736</v>
      </c>
      <c r="D209" s="39">
        <v>535606</v>
      </c>
      <c r="E209" s="39">
        <v>521130</v>
      </c>
      <c r="F209" s="40">
        <v>211047019</v>
      </c>
      <c r="H209" s="1">
        <f t="shared" si="23"/>
        <v>-177</v>
      </c>
      <c r="J209" s="48">
        <f t="shared" si="24"/>
        <v>50719</v>
      </c>
      <c r="K209" s="1">
        <f t="shared" si="22"/>
        <v>521307</v>
      </c>
      <c r="L209" s="1">
        <f t="shared" si="25"/>
        <v>1056736</v>
      </c>
      <c r="M209" s="1">
        <f t="shared" si="26"/>
        <v>535429</v>
      </c>
      <c r="N209" s="1">
        <f t="shared" si="27"/>
        <v>211118957</v>
      </c>
    </row>
    <row r="210" spans="1:14" ht="17.25" thickBot="1" x14ac:dyDescent="0.35">
      <c r="A210" s="37">
        <v>208</v>
      </c>
      <c r="B210" s="38">
        <v>50749</v>
      </c>
      <c r="C210" s="39">
        <v>1056736</v>
      </c>
      <c r="D210" s="39">
        <v>553693</v>
      </c>
      <c r="E210" s="39">
        <v>503043</v>
      </c>
      <c r="F210" s="40">
        <v>210493326</v>
      </c>
      <c r="H210" s="1">
        <f t="shared" si="23"/>
        <v>-172</v>
      </c>
      <c r="J210" s="48">
        <f t="shared" si="24"/>
        <v>50749</v>
      </c>
      <c r="K210" s="1">
        <f t="shared" si="22"/>
        <v>503215</v>
      </c>
      <c r="L210" s="1">
        <f t="shared" si="25"/>
        <v>1056736</v>
      </c>
      <c r="M210" s="1">
        <f t="shared" si="26"/>
        <v>553521</v>
      </c>
      <c r="N210" s="1">
        <f t="shared" si="27"/>
        <v>210565436</v>
      </c>
    </row>
    <row r="211" spans="1:14" ht="17.25" thickBot="1" x14ac:dyDescent="0.35">
      <c r="A211" s="37">
        <v>209</v>
      </c>
      <c r="B211" s="38">
        <v>50780</v>
      </c>
      <c r="C211" s="39">
        <v>1056736</v>
      </c>
      <c r="D211" s="39">
        <v>538289</v>
      </c>
      <c r="E211" s="39">
        <v>518447</v>
      </c>
      <c r="F211" s="40">
        <v>209955037</v>
      </c>
      <c r="H211" s="1">
        <f t="shared" si="23"/>
        <v>-178</v>
      </c>
      <c r="J211" s="48">
        <f t="shared" si="24"/>
        <v>50780</v>
      </c>
      <c r="K211" s="1">
        <f t="shared" si="22"/>
        <v>518625</v>
      </c>
      <c r="L211" s="1">
        <f t="shared" si="25"/>
        <v>1056736</v>
      </c>
      <c r="M211" s="1">
        <f t="shared" si="26"/>
        <v>538111</v>
      </c>
      <c r="N211" s="1">
        <f t="shared" si="27"/>
        <v>210027325</v>
      </c>
    </row>
    <row r="212" spans="1:14" ht="17.25" thickBot="1" x14ac:dyDescent="0.35">
      <c r="A212" s="37">
        <v>210</v>
      </c>
      <c r="B212" s="38">
        <v>50811</v>
      </c>
      <c r="C212" s="39">
        <v>1056736</v>
      </c>
      <c r="D212" s="39">
        <v>539614</v>
      </c>
      <c r="E212" s="39">
        <v>517122</v>
      </c>
      <c r="F212" s="40">
        <v>209415423</v>
      </c>
      <c r="H212" s="1">
        <f t="shared" si="23"/>
        <v>-178</v>
      </c>
      <c r="J212" s="48">
        <f t="shared" si="24"/>
        <v>50811</v>
      </c>
      <c r="K212" s="1">
        <f t="shared" si="22"/>
        <v>517300</v>
      </c>
      <c r="L212" s="1">
        <f t="shared" si="25"/>
        <v>1056736</v>
      </c>
      <c r="M212" s="1">
        <f t="shared" si="26"/>
        <v>539436</v>
      </c>
      <c r="N212" s="1">
        <f t="shared" si="27"/>
        <v>209487889</v>
      </c>
    </row>
    <row r="213" spans="1:14" ht="17.25" thickBot="1" x14ac:dyDescent="0.35">
      <c r="A213" s="37">
        <v>211</v>
      </c>
      <c r="B213" s="38">
        <v>50839</v>
      </c>
      <c r="C213" s="39">
        <v>1056736</v>
      </c>
      <c r="D213" s="39">
        <v>590859</v>
      </c>
      <c r="E213" s="39">
        <v>465877</v>
      </c>
      <c r="F213" s="40">
        <v>208824564</v>
      </c>
      <c r="H213" s="1">
        <f t="shared" si="23"/>
        <v>-161</v>
      </c>
      <c r="J213" s="48">
        <f t="shared" si="24"/>
        <v>50839</v>
      </c>
      <c r="K213" s="1">
        <f t="shared" si="22"/>
        <v>466038</v>
      </c>
      <c r="L213" s="1">
        <f t="shared" si="25"/>
        <v>1056736</v>
      </c>
      <c r="M213" s="1">
        <f t="shared" si="26"/>
        <v>590698</v>
      </c>
      <c r="N213" s="1">
        <f t="shared" si="27"/>
        <v>208897191</v>
      </c>
    </row>
    <row r="214" spans="1:14" ht="17.25" thickBot="1" x14ac:dyDescent="0.35">
      <c r="A214" s="37">
        <v>212</v>
      </c>
      <c r="B214" s="38">
        <v>50870</v>
      </c>
      <c r="C214" s="39">
        <v>1056736</v>
      </c>
      <c r="D214" s="39">
        <v>542399</v>
      </c>
      <c r="E214" s="39">
        <v>514337</v>
      </c>
      <c r="F214" s="40">
        <v>208282165</v>
      </c>
      <c r="H214" s="1">
        <f t="shared" si="23"/>
        <v>-179</v>
      </c>
      <c r="J214" s="48">
        <f t="shared" si="24"/>
        <v>50870</v>
      </c>
      <c r="K214" s="1">
        <f t="shared" si="22"/>
        <v>514516</v>
      </c>
      <c r="L214" s="1">
        <f t="shared" si="25"/>
        <v>1056736</v>
      </c>
      <c r="M214" s="1">
        <f t="shared" si="26"/>
        <v>542220</v>
      </c>
      <c r="N214" s="1">
        <f t="shared" si="27"/>
        <v>208354971</v>
      </c>
    </row>
    <row r="215" spans="1:14" ht="17.25" thickBot="1" x14ac:dyDescent="0.35">
      <c r="A215" s="37">
        <v>213</v>
      </c>
      <c r="B215" s="38">
        <v>50900</v>
      </c>
      <c r="C215" s="39">
        <v>1056736</v>
      </c>
      <c r="D215" s="39">
        <v>560283</v>
      </c>
      <c r="E215" s="39">
        <v>496453</v>
      </c>
      <c r="F215" s="40">
        <v>207721882</v>
      </c>
      <c r="H215" s="1">
        <f t="shared" si="23"/>
        <v>-173</v>
      </c>
      <c r="J215" s="48">
        <f t="shared" si="24"/>
        <v>50900</v>
      </c>
      <c r="K215" s="1">
        <f t="shared" si="22"/>
        <v>496626</v>
      </c>
      <c r="L215" s="1">
        <f t="shared" si="25"/>
        <v>1056736</v>
      </c>
      <c r="M215" s="1">
        <f t="shared" si="26"/>
        <v>560110</v>
      </c>
      <c r="N215" s="1">
        <f t="shared" si="27"/>
        <v>207794861</v>
      </c>
    </row>
    <row r="216" spans="1:14" ht="17.25" thickBot="1" x14ac:dyDescent="0.35">
      <c r="A216" s="37">
        <v>214</v>
      </c>
      <c r="B216" s="38">
        <v>50931</v>
      </c>
      <c r="C216" s="39">
        <v>1056736</v>
      </c>
      <c r="D216" s="39">
        <v>545115</v>
      </c>
      <c r="E216" s="39">
        <v>511621</v>
      </c>
      <c r="F216" s="40">
        <v>207176767</v>
      </c>
      <c r="H216" s="1">
        <f t="shared" si="23"/>
        <v>-180</v>
      </c>
      <c r="J216" s="48">
        <f t="shared" si="24"/>
        <v>50931</v>
      </c>
      <c r="K216" s="1">
        <f t="shared" si="22"/>
        <v>511801</v>
      </c>
      <c r="L216" s="1">
        <f t="shared" si="25"/>
        <v>1056736</v>
      </c>
      <c r="M216" s="1">
        <f t="shared" si="26"/>
        <v>544935</v>
      </c>
      <c r="N216" s="1">
        <f t="shared" si="27"/>
        <v>207249926</v>
      </c>
    </row>
    <row r="217" spans="1:14" ht="17.25" thickBot="1" x14ac:dyDescent="0.35">
      <c r="A217" s="37">
        <v>215</v>
      </c>
      <c r="B217" s="38">
        <v>50961</v>
      </c>
      <c r="C217" s="39">
        <v>1056736</v>
      </c>
      <c r="D217" s="39">
        <v>562918</v>
      </c>
      <c r="E217" s="39">
        <v>493818</v>
      </c>
      <c r="F217" s="40">
        <v>206613849</v>
      </c>
      <c r="H217" s="1">
        <f t="shared" si="23"/>
        <v>-174</v>
      </c>
      <c r="J217" s="48">
        <f t="shared" si="24"/>
        <v>50961</v>
      </c>
      <c r="K217" s="1">
        <f t="shared" si="22"/>
        <v>493992</v>
      </c>
      <c r="L217" s="1">
        <f t="shared" si="25"/>
        <v>1056736</v>
      </c>
      <c r="M217" s="1">
        <f t="shared" si="26"/>
        <v>562744</v>
      </c>
      <c r="N217" s="1">
        <f t="shared" si="27"/>
        <v>206687182</v>
      </c>
    </row>
    <row r="218" spans="1:14" ht="17.25" thickBot="1" x14ac:dyDescent="0.35">
      <c r="A218" s="37">
        <v>216</v>
      </c>
      <c r="B218" s="38">
        <v>50992</v>
      </c>
      <c r="C218" s="39">
        <v>1056736</v>
      </c>
      <c r="D218" s="39">
        <v>547844</v>
      </c>
      <c r="E218" s="39">
        <v>508892</v>
      </c>
      <c r="F218" s="40">
        <v>206066005</v>
      </c>
      <c r="H218" s="1">
        <f t="shared" si="23"/>
        <v>-181</v>
      </c>
      <c r="J218" s="48">
        <f t="shared" si="24"/>
        <v>50992</v>
      </c>
      <c r="K218" s="1">
        <f t="shared" si="22"/>
        <v>509073</v>
      </c>
      <c r="L218" s="1">
        <f t="shared" si="25"/>
        <v>1056736</v>
      </c>
      <c r="M218" s="1">
        <f t="shared" si="26"/>
        <v>547663</v>
      </c>
      <c r="N218" s="1">
        <f t="shared" si="27"/>
        <v>206139519</v>
      </c>
    </row>
    <row r="219" spans="1:14" ht="17.25" thickBot="1" x14ac:dyDescent="0.35">
      <c r="A219" s="37">
        <v>217</v>
      </c>
      <c r="B219" s="38">
        <v>51023</v>
      </c>
      <c r="C219" s="39">
        <v>1056736</v>
      </c>
      <c r="D219" s="39">
        <v>549193</v>
      </c>
      <c r="E219" s="39">
        <v>507543</v>
      </c>
      <c r="F219" s="40">
        <v>205516812</v>
      </c>
      <c r="H219" s="1">
        <f t="shared" si="23"/>
        <v>-181</v>
      </c>
      <c r="J219" s="48">
        <f t="shared" si="24"/>
        <v>51023</v>
      </c>
      <c r="K219" s="1">
        <f t="shared" si="22"/>
        <v>507724</v>
      </c>
      <c r="L219" s="1">
        <f t="shared" si="25"/>
        <v>1056736</v>
      </c>
      <c r="M219" s="1">
        <f t="shared" si="26"/>
        <v>549012</v>
      </c>
      <c r="N219" s="1">
        <f t="shared" si="27"/>
        <v>205590507</v>
      </c>
    </row>
    <row r="220" spans="1:14" ht="17.25" thickBot="1" x14ac:dyDescent="0.35">
      <c r="A220" s="37">
        <v>218</v>
      </c>
      <c r="B220" s="38">
        <v>51053</v>
      </c>
      <c r="C220" s="39">
        <v>1056736</v>
      </c>
      <c r="D220" s="39">
        <v>566875</v>
      </c>
      <c r="E220" s="39">
        <v>489861</v>
      </c>
      <c r="F220" s="40">
        <v>204949937</v>
      </c>
      <c r="H220" s="1">
        <f t="shared" si="23"/>
        <v>-176</v>
      </c>
      <c r="J220" s="48">
        <f t="shared" si="24"/>
        <v>51053</v>
      </c>
      <c r="K220" s="1">
        <f t="shared" si="22"/>
        <v>490037</v>
      </c>
      <c r="L220" s="1">
        <f t="shared" si="25"/>
        <v>1056736</v>
      </c>
      <c r="M220" s="1">
        <f t="shared" si="26"/>
        <v>566699</v>
      </c>
      <c r="N220" s="1">
        <f t="shared" si="27"/>
        <v>205023808</v>
      </c>
    </row>
    <row r="221" spans="1:14" ht="17.25" thickBot="1" x14ac:dyDescent="0.35">
      <c r="A221" s="37">
        <v>219</v>
      </c>
      <c r="B221" s="38">
        <v>51084</v>
      </c>
      <c r="C221" s="39">
        <v>1056736</v>
      </c>
      <c r="D221" s="39">
        <v>551942</v>
      </c>
      <c r="E221" s="39">
        <v>504794</v>
      </c>
      <c r="F221" s="40">
        <v>204397995</v>
      </c>
      <c r="H221" s="1">
        <f t="shared" si="23"/>
        <v>-182</v>
      </c>
      <c r="J221" s="48">
        <f t="shared" si="24"/>
        <v>51084</v>
      </c>
      <c r="K221" s="1">
        <f t="shared" si="22"/>
        <v>504976</v>
      </c>
      <c r="L221" s="1">
        <f t="shared" si="25"/>
        <v>1056736</v>
      </c>
      <c r="M221" s="1">
        <f t="shared" si="26"/>
        <v>551760</v>
      </c>
      <c r="N221" s="1">
        <f t="shared" si="27"/>
        <v>204472048</v>
      </c>
    </row>
    <row r="222" spans="1:14" ht="17.25" thickBot="1" x14ac:dyDescent="0.35">
      <c r="A222" s="37">
        <v>220</v>
      </c>
      <c r="B222" s="38">
        <v>51114</v>
      </c>
      <c r="C222" s="39">
        <v>1056736</v>
      </c>
      <c r="D222" s="39">
        <v>569541</v>
      </c>
      <c r="E222" s="39">
        <v>487195</v>
      </c>
      <c r="F222" s="40">
        <v>203828454</v>
      </c>
      <c r="H222" s="1">
        <f t="shared" si="23"/>
        <v>-176</v>
      </c>
      <c r="J222" s="48">
        <f t="shared" si="24"/>
        <v>51114</v>
      </c>
      <c r="K222" s="1">
        <f t="shared" si="22"/>
        <v>487371</v>
      </c>
      <c r="L222" s="1">
        <f t="shared" si="25"/>
        <v>1056736</v>
      </c>
      <c r="M222" s="1">
        <f t="shared" si="26"/>
        <v>569365</v>
      </c>
      <c r="N222" s="1">
        <f t="shared" si="27"/>
        <v>203902683</v>
      </c>
    </row>
    <row r="223" spans="1:14" ht="17.25" thickBot="1" x14ac:dyDescent="0.35">
      <c r="A223" s="37">
        <v>221</v>
      </c>
      <c r="B223" s="38">
        <v>51145</v>
      </c>
      <c r="C223" s="39">
        <v>1056736</v>
      </c>
      <c r="D223" s="39">
        <v>555103</v>
      </c>
      <c r="E223" s="39">
        <v>501633</v>
      </c>
      <c r="F223" s="40">
        <v>203273351</v>
      </c>
      <c r="H223" s="1">
        <f t="shared" si="23"/>
        <v>-582</v>
      </c>
      <c r="J223" s="48">
        <f t="shared" si="24"/>
        <v>51145</v>
      </c>
      <c r="K223" s="1">
        <f t="shared" si="22"/>
        <v>502215</v>
      </c>
      <c r="L223" s="1">
        <f t="shared" si="25"/>
        <v>1056736</v>
      </c>
      <c r="M223" s="1">
        <f t="shared" si="26"/>
        <v>554521</v>
      </c>
      <c r="N223" s="1">
        <f t="shared" si="27"/>
        <v>203348162</v>
      </c>
    </row>
    <row r="224" spans="1:14" ht="17.25" thickBot="1" x14ac:dyDescent="0.35">
      <c r="A224" s="37">
        <v>222</v>
      </c>
      <c r="B224" s="38">
        <v>51176</v>
      </c>
      <c r="C224" s="39">
        <v>1056736</v>
      </c>
      <c r="D224" s="39">
        <v>557439</v>
      </c>
      <c r="E224" s="39">
        <v>499297</v>
      </c>
      <c r="F224" s="40">
        <v>202715912</v>
      </c>
      <c r="H224" s="1">
        <f t="shared" si="23"/>
        <v>-1552</v>
      </c>
      <c r="J224" s="48">
        <f t="shared" si="24"/>
        <v>51176</v>
      </c>
      <c r="K224" s="1">
        <f t="shared" si="22"/>
        <v>500849</v>
      </c>
      <c r="L224" s="1">
        <f t="shared" si="25"/>
        <v>1056736</v>
      </c>
      <c r="M224" s="1">
        <f t="shared" si="26"/>
        <v>555887</v>
      </c>
      <c r="N224" s="1">
        <f t="shared" si="27"/>
        <v>202792275</v>
      </c>
    </row>
    <row r="225" spans="1:14" ht="17.25" thickBot="1" x14ac:dyDescent="0.35">
      <c r="A225" s="37">
        <v>223</v>
      </c>
      <c r="B225" s="38">
        <v>51205</v>
      </c>
      <c r="C225" s="39">
        <v>1056736</v>
      </c>
      <c r="D225" s="39">
        <v>590933</v>
      </c>
      <c r="E225" s="39">
        <v>465803</v>
      </c>
      <c r="F225" s="40">
        <v>202124979</v>
      </c>
      <c r="H225" s="1">
        <f t="shared" si="23"/>
        <v>-1452</v>
      </c>
      <c r="J225" s="48">
        <f t="shared" si="24"/>
        <v>51205</v>
      </c>
      <c r="K225" s="1">
        <f t="shared" si="22"/>
        <v>467255</v>
      </c>
      <c r="L225" s="1">
        <f t="shared" si="25"/>
        <v>1056736</v>
      </c>
      <c r="M225" s="1">
        <f t="shared" si="26"/>
        <v>589481</v>
      </c>
      <c r="N225" s="1">
        <f t="shared" si="27"/>
        <v>202202794</v>
      </c>
    </row>
    <row r="226" spans="1:14" ht="17.25" thickBot="1" x14ac:dyDescent="0.35">
      <c r="A226" s="37">
        <v>224</v>
      </c>
      <c r="B226" s="38">
        <v>51236</v>
      </c>
      <c r="C226" s="39">
        <v>1056736</v>
      </c>
      <c r="D226" s="39">
        <v>560260</v>
      </c>
      <c r="E226" s="39">
        <v>496476</v>
      </c>
      <c r="F226" s="40">
        <v>201564719</v>
      </c>
      <c r="H226" s="1">
        <f t="shared" si="23"/>
        <v>-1552</v>
      </c>
      <c r="J226" s="48">
        <f t="shared" si="24"/>
        <v>51236</v>
      </c>
      <c r="K226" s="1">
        <f t="shared" si="22"/>
        <v>498028</v>
      </c>
      <c r="L226" s="1">
        <f t="shared" si="25"/>
        <v>1056736</v>
      </c>
      <c r="M226" s="1">
        <f t="shared" si="26"/>
        <v>558708</v>
      </c>
      <c r="N226" s="1">
        <f t="shared" si="27"/>
        <v>201644086</v>
      </c>
    </row>
    <row r="227" spans="1:14" ht="17.25" thickBot="1" x14ac:dyDescent="0.35">
      <c r="A227" s="37">
        <v>225</v>
      </c>
      <c r="B227" s="38">
        <v>51266</v>
      </c>
      <c r="C227" s="39">
        <v>1056736</v>
      </c>
      <c r="D227" s="39">
        <v>577607</v>
      </c>
      <c r="E227" s="39">
        <v>479129</v>
      </c>
      <c r="F227" s="40">
        <v>200987112</v>
      </c>
      <c r="H227" s="1">
        <f t="shared" si="23"/>
        <v>-1502</v>
      </c>
      <c r="J227" s="48">
        <f t="shared" si="24"/>
        <v>51266</v>
      </c>
      <c r="K227" s="1">
        <f t="shared" si="22"/>
        <v>480631</v>
      </c>
      <c r="L227" s="1">
        <f t="shared" si="25"/>
        <v>1056736</v>
      </c>
      <c r="M227" s="1">
        <f t="shared" si="26"/>
        <v>576105</v>
      </c>
      <c r="N227" s="1">
        <f t="shared" si="27"/>
        <v>201067981</v>
      </c>
    </row>
    <row r="228" spans="1:14" ht="17.25" thickBot="1" x14ac:dyDescent="0.35">
      <c r="A228" s="37">
        <v>226</v>
      </c>
      <c r="B228" s="38">
        <v>51297</v>
      </c>
      <c r="C228" s="39">
        <v>1056736</v>
      </c>
      <c r="D228" s="39">
        <v>563055</v>
      </c>
      <c r="E228" s="39">
        <v>493681</v>
      </c>
      <c r="F228" s="40">
        <v>200424057</v>
      </c>
      <c r="H228" s="1">
        <f t="shared" si="23"/>
        <v>-1552</v>
      </c>
      <c r="J228" s="48">
        <f t="shared" si="24"/>
        <v>51297</v>
      </c>
      <c r="K228" s="1">
        <f t="shared" si="22"/>
        <v>495233</v>
      </c>
      <c r="L228" s="1">
        <f t="shared" si="25"/>
        <v>1056736</v>
      </c>
      <c r="M228" s="1">
        <f t="shared" si="26"/>
        <v>561503</v>
      </c>
      <c r="N228" s="1">
        <f t="shared" si="27"/>
        <v>200506478</v>
      </c>
    </row>
    <row r="229" spans="1:14" ht="17.25" thickBot="1" x14ac:dyDescent="0.35">
      <c r="A229" s="37">
        <v>227</v>
      </c>
      <c r="B229" s="38">
        <v>51327</v>
      </c>
      <c r="C229" s="39">
        <v>1056736</v>
      </c>
      <c r="D229" s="39">
        <v>580319</v>
      </c>
      <c r="E229" s="39">
        <v>476417</v>
      </c>
      <c r="F229" s="40">
        <v>199843738</v>
      </c>
      <c r="H229" s="1">
        <f t="shared" si="23"/>
        <v>-1502</v>
      </c>
      <c r="J229" s="48">
        <f t="shared" si="24"/>
        <v>51327</v>
      </c>
      <c r="K229" s="1">
        <f t="shared" si="22"/>
        <v>477919</v>
      </c>
      <c r="L229" s="1">
        <f t="shared" si="25"/>
        <v>1056736</v>
      </c>
      <c r="M229" s="1">
        <f t="shared" si="26"/>
        <v>578817</v>
      </c>
      <c r="N229" s="1">
        <f t="shared" si="27"/>
        <v>199927661</v>
      </c>
    </row>
    <row r="230" spans="1:14" ht="17.25" thickBot="1" x14ac:dyDescent="0.35">
      <c r="A230" s="37">
        <v>228</v>
      </c>
      <c r="B230" s="38">
        <v>51358</v>
      </c>
      <c r="C230" s="39">
        <v>1056736</v>
      </c>
      <c r="D230" s="39">
        <v>565863</v>
      </c>
      <c r="E230" s="39">
        <v>490873</v>
      </c>
      <c r="F230" s="40">
        <v>199277875</v>
      </c>
      <c r="H230" s="1">
        <f t="shared" si="23"/>
        <v>-1551</v>
      </c>
      <c r="J230" s="48">
        <f t="shared" si="24"/>
        <v>51358</v>
      </c>
      <c r="K230" s="1">
        <f t="shared" si="22"/>
        <v>492424</v>
      </c>
      <c r="L230" s="1">
        <f t="shared" si="25"/>
        <v>1056736</v>
      </c>
      <c r="M230" s="1">
        <f t="shared" si="26"/>
        <v>564312</v>
      </c>
      <c r="N230" s="1">
        <f t="shared" si="27"/>
        <v>199363349</v>
      </c>
    </row>
    <row r="231" spans="1:14" ht="17.25" thickBot="1" x14ac:dyDescent="0.35">
      <c r="A231" s="37">
        <v>229</v>
      </c>
      <c r="B231" s="38">
        <v>51389</v>
      </c>
      <c r="C231" s="39">
        <v>1056736</v>
      </c>
      <c r="D231" s="39">
        <v>567253</v>
      </c>
      <c r="E231" s="39">
        <v>489483</v>
      </c>
      <c r="F231" s="40">
        <v>198710622</v>
      </c>
      <c r="H231" s="1">
        <f t="shared" si="23"/>
        <v>-1551</v>
      </c>
      <c r="J231" s="48">
        <f t="shared" si="24"/>
        <v>51389</v>
      </c>
      <c r="K231" s="1">
        <f t="shared" si="22"/>
        <v>491034</v>
      </c>
      <c r="L231" s="1">
        <f t="shared" si="25"/>
        <v>1056736</v>
      </c>
      <c r="M231" s="1">
        <f t="shared" si="26"/>
        <v>565702</v>
      </c>
      <c r="N231" s="1">
        <f t="shared" si="27"/>
        <v>198797647</v>
      </c>
    </row>
    <row r="232" spans="1:14" ht="17.25" thickBot="1" x14ac:dyDescent="0.35">
      <c r="A232" s="37">
        <v>230</v>
      </c>
      <c r="B232" s="38">
        <v>51419</v>
      </c>
      <c r="C232" s="39">
        <v>1056736</v>
      </c>
      <c r="D232" s="39">
        <v>584392</v>
      </c>
      <c r="E232" s="39">
        <v>472344</v>
      </c>
      <c r="F232" s="40">
        <v>198126230</v>
      </c>
      <c r="H232" s="1">
        <f t="shared" si="23"/>
        <v>-1502</v>
      </c>
      <c r="J232" s="48">
        <f t="shared" si="24"/>
        <v>51419</v>
      </c>
      <c r="K232" s="1">
        <f t="shared" si="22"/>
        <v>473846</v>
      </c>
      <c r="L232" s="1">
        <f t="shared" si="25"/>
        <v>1056736</v>
      </c>
      <c r="M232" s="1">
        <f t="shared" si="26"/>
        <v>582890</v>
      </c>
      <c r="N232" s="1">
        <f t="shared" si="27"/>
        <v>198214757</v>
      </c>
    </row>
    <row r="233" spans="1:14" ht="17.25" thickBot="1" x14ac:dyDescent="0.35">
      <c r="A233" s="37">
        <v>231</v>
      </c>
      <c r="B233" s="38">
        <v>51450</v>
      </c>
      <c r="C233" s="39">
        <v>1056736</v>
      </c>
      <c r="D233" s="39">
        <v>570082</v>
      </c>
      <c r="E233" s="39">
        <v>486654</v>
      </c>
      <c r="F233" s="40">
        <v>197556148</v>
      </c>
      <c r="H233" s="1">
        <f t="shared" si="23"/>
        <v>-1551</v>
      </c>
      <c r="J233" s="48">
        <f t="shared" si="24"/>
        <v>51450</v>
      </c>
      <c r="K233" s="1">
        <f t="shared" si="22"/>
        <v>488205</v>
      </c>
      <c r="L233" s="1">
        <f t="shared" si="25"/>
        <v>1056736</v>
      </c>
      <c r="M233" s="1">
        <f t="shared" si="26"/>
        <v>568531</v>
      </c>
      <c r="N233" s="1">
        <f t="shared" si="27"/>
        <v>197646226</v>
      </c>
    </row>
    <row r="234" spans="1:14" ht="17.25" thickBot="1" x14ac:dyDescent="0.35">
      <c r="A234" s="37">
        <v>232</v>
      </c>
      <c r="B234" s="38">
        <v>51480</v>
      </c>
      <c r="C234" s="39">
        <v>1056736</v>
      </c>
      <c r="D234" s="39">
        <v>587136</v>
      </c>
      <c r="E234" s="39">
        <v>469600</v>
      </c>
      <c r="F234" s="40">
        <v>196969012</v>
      </c>
      <c r="H234" s="1">
        <f t="shared" si="23"/>
        <v>-1501</v>
      </c>
      <c r="J234" s="48">
        <f t="shared" si="24"/>
        <v>51480</v>
      </c>
      <c r="K234" s="1">
        <f t="shared" si="22"/>
        <v>471101</v>
      </c>
      <c r="L234" s="1">
        <f t="shared" si="25"/>
        <v>1056736</v>
      </c>
      <c r="M234" s="1">
        <f t="shared" si="26"/>
        <v>585635</v>
      </c>
      <c r="N234" s="1">
        <f t="shared" si="27"/>
        <v>197060591</v>
      </c>
    </row>
    <row r="235" spans="1:14" ht="17.25" thickBot="1" x14ac:dyDescent="0.35">
      <c r="A235" s="37">
        <v>233</v>
      </c>
      <c r="B235" s="38">
        <v>51511</v>
      </c>
      <c r="C235" s="39">
        <v>1056736</v>
      </c>
      <c r="D235" s="39">
        <v>572540</v>
      </c>
      <c r="E235" s="39">
        <v>484196</v>
      </c>
      <c r="F235" s="40">
        <v>196396472</v>
      </c>
      <c r="H235" s="1">
        <f t="shared" si="23"/>
        <v>-1166</v>
      </c>
      <c r="J235" s="48">
        <f t="shared" si="24"/>
        <v>51511</v>
      </c>
      <c r="K235" s="1">
        <f t="shared" si="22"/>
        <v>485362</v>
      </c>
      <c r="L235" s="1">
        <f t="shared" si="25"/>
        <v>1056736</v>
      </c>
      <c r="M235" s="1">
        <f t="shared" si="26"/>
        <v>571374</v>
      </c>
      <c r="N235" s="1">
        <f t="shared" si="27"/>
        <v>196489217</v>
      </c>
    </row>
    <row r="236" spans="1:14" ht="17.25" thickBot="1" x14ac:dyDescent="0.35">
      <c r="A236" s="37">
        <v>234</v>
      </c>
      <c r="B236" s="38">
        <v>51542</v>
      </c>
      <c r="C236" s="39">
        <v>1056736</v>
      </c>
      <c r="D236" s="39">
        <v>573009</v>
      </c>
      <c r="E236" s="39">
        <v>483727</v>
      </c>
      <c r="F236" s="40">
        <v>195823463</v>
      </c>
      <c r="H236" s="1">
        <f t="shared" si="23"/>
        <v>-228</v>
      </c>
      <c r="J236" s="48">
        <f t="shared" si="24"/>
        <v>51542</v>
      </c>
      <c r="K236" s="1">
        <f t="shared" si="22"/>
        <v>483955</v>
      </c>
      <c r="L236" s="1">
        <f t="shared" si="25"/>
        <v>1056736</v>
      </c>
      <c r="M236" s="1">
        <f t="shared" si="26"/>
        <v>572781</v>
      </c>
      <c r="N236" s="1">
        <f t="shared" si="27"/>
        <v>195916436</v>
      </c>
    </row>
    <row r="237" spans="1:14" ht="17.25" thickBot="1" x14ac:dyDescent="0.35">
      <c r="A237" s="37">
        <v>235</v>
      </c>
      <c r="B237" s="38">
        <v>51570</v>
      </c>
      <c r="C237" s="39">
        <v>1056736</v>
      </c>
      <c r="D237" s="39">
        <v>621096</v>
      </c>
      <c r="E237" s="39">
        <v>435640</v>
      </c>
      <c r="F237" s="40">
        <v>195202367</v>
      </c>
      <c r="H237" s="1">
        <f t="shared" si="23"/>
        <v>-206</v>
      </c>
      <c r="J237" s="48">
        <f t="shared" si="24"/>
        <v>51570</v>
      </c>
      <c r="K237" s="1">
        <f t="shared" ref="K237:K300" si="28">ROUNDDOWN(N236*($Q$1*(J237-J236)/365),0)</f>
        <v>435846</v>
      </c>
      <c r="L237" s="1">
        <f t="shared" si="25"/>
        <v>1056736</v>
      </c>
      <c r="M237" s="1">
        <f t="shared" si="26"/>
        <v>620890</v>
      </c>
      <c r="N237" s="1">
        <f t="shared" si="27"/>
        <v>195295546</v>
      </c>
    </row>
    <row r="238" spans="1:14" ht="17.25" thickBot="1" x14ac:dyDescent="0.35">
      <c r="A238" s="37">
        <v>236</v>
      </c>
      <c r="B238" s="38">
        <v>51601</v>
      </c>
      <c r="C238" s="39">
        <v>1056736</v>
      </c>
      <c r="D238" s="39">
        <v>575950</v>
      </c>
      <c r="E238" s="39">
        <v>480786</v>
      </c>
      <c r="F238" s="40">
        <v>194626417</v>
      </c>
      <c r="H238" s="1">
        <f t="shared" si="23"/>
        <v>-229</v>
      </c>
      <c r="J238" s="48">
        <f t="shared" si="24"/>
        <v>51601</v>
      </c>
      <c r="K238" s="1">
        <f t="shared" si="28"/>
        <v>481015</v>
      </c>
      <c r="L238" s="1">
        <f t="shared" si="25"/>
        <v>1056736</v>
      </c>
      <c r="M238" s="1">
        <f t="shared" si="26"/>
        <v>575721</v>
      </c>
      <c r="N238" s="1">
        <f t="shared" si="27"/>
        <v>194719825</v>
      </c>
    </row>
    <row r="239" spans="1:14" ht="17.25" thickBot="1" x14ac:dyDescent="0.35">
      <c r="A239" s="37">
        <v>237</v>
      </c>
      <c r="B239" s="38">
        <v>51631</v>
      </c>
      <c r="C239" s="39">
        <v>1056736</v>
      </c>
      <c r="D239" s="39">
        <v>592832</v>
      </c>
      <c r="E239" s="39">
        <v>463904</v>
      </c>
      <c r="F239" s="40">
        <v>194033585</v>
      </c>
      <c r="H239" s="1">
        <f t="shared" si="23"/>
        <v>-222</v>
      </c>
      <c r="J239" s="48">
        <f t="shared" si="24"/>
        <v>51631</v>
      </c>
      <c r="K239" s="1">
        <f t="shared" si="28"/>
        <v>464126</v>
      </c>
      <c r="L239" s="1">
        <f t="shared" si="25"/>
        <v>1056736</v>
      </c>
      <c r="M239" s="1">
        <f t="shared" si="26"/>
        <v>592610</v>
      </c>
      <c r="N239" s="1">
        <f t="shared" si="27"/>
        <v>194127215</v>
      </c>
    </row>
    <row r="240" spans="1:14" ht="17.25" thickBot="1" x14ac:dyDescent="0.35">
      <c r="A240" s="37">
        <v>238</v>
      </c>
      <c r="B240" s="38">
        <v>51662</v>
      </c>
      <c r="C240" s="39">
        <v>1056736</v>
      </c>
      <c r="D240" s="39">
        <v>578829</v>
      </c>
      <c r="E240" s="39">
        <v>477907</v>
      </c>
      <c r="F240" s="40">
        <v>193454756</v>
      </c>
      <c r="H240" s="1">
        <f t="shared" si="23"/>
        <v>-230</v>
      </c>
      <c r="J240" s="48">
        <f t="shared" si="24"/>
        <v>51662</v>
      </c>
      <c r="K240" s="1">
        <f t="shared" si="28"/>
        <v>478137</v>
      </c>
      <c r="L240" s="1">
        <f t="shared" si="25"/>
        <v>1056736</v>
      </c>
      <c r="M240" s="1">
        <f t="shared" si="26"/>
        <v>578599</v>
      </c>
      <c r="N240" s="1">
        <f t="shared" si="27"/>
        <v>193548616</v>
      </c>
    </row>
    <row r="241" spans="1:14" ht="17.25" thickBot="1" x14ac:dyDescent="0.35">
      <c r="A241" s="37">
        <v>239</v>
      </c>
      <c r="B241" s="38">
        <v>51692</v>
      </c>
      <c r="C241" s="39">
        <v>1056736</v>
      </c>
      <c r="D241" s="39">
        <v>595625</v>
      </c>
      <c r="E241" s="39">
        <v>461111</v>
      </c>
      <c r="F241" s="40">
        <v>192859131</v>
      </c>
      <c r="H241" s="1">
        <f t="shared" si="23"/>
        <v>-224</v>
      </c>
      <c r="J241" s="48">
        <f t="shared" si="24"/>
        <v>51692</v>
      </c>
      <c r="K241" s="1">
        <f t="shared" si="28"/>
        <v>461335</v>
      </c>
      <c r="L241" s="1">
        <f t="shared" si="25"/>
        <v>1056736</v>
      </c>
      <c r="M241" s="1">
        <f t="shared" si="26"/>
        <v>595401</v>
      </c>
      <c r="N241" s="1">
        <f t="shared" si="27"/>
        <v>192953215</v>
      </c>
    </row>
    <row r="242" spans="1:14" ht="17.25" thickBot="1" x14ac:dyDescent="0.35">
      <c r="A242" s="37">
        <v>240</v>
      </c>
      <c r="B242" s="38">
        <v>51723</v>
      </c>
      <c r="C242" s="39">
        <v>1056736</v>
      </c>
      <c r="D242" s="39">
        <v>581722</v>
      </c>
      <c r="E242" s="39">
        <v>475014</v>
      </c>
      <c r="F242" s="40">
        <v>192277409</v>
      </c>
      <c r="H242" s="1">
        <f t="shared" si="23"/>
        <v>-232</v>
      </c>
      <c r="J242" s="48">
        <f t="shared" si="24"/>
        <v>51723</v>
      </c>
      <c r="K242" s="1">
        <f t="shared" si="28"/>
        <v>475246</v>
      </c>
      <c r="L242" s="1">
        <f t="shared" si="25"/>
        <v>1056736</v>
      </c>
      <c r="M242" s="1">
        <f t="shared" si="26"/>
        <v>581490</v>
      </c>
      <c r="N242" s="1">
        <f t="shared" si="27"/>
        <v>192371725</v>
      </c>
    </row>
    <row r="243" spans="1:14" ht="17.25" thickBot="1" x14ac:dyDescent="0.35">
      <c r="A243" s="37">
        <v>241</v>
      </c>
      <c r="B243" s="38">
        <v>51754</v>
      </c>
      <c r="C243" s="39">
        <v>1056736</v>
      </c>
      <c r="D243" s="39">
        <v>583155</v>
      </c>
      <c r="E243" s="39">
        <v>473581</v>
      </c>
      <c r="F243" s="40">
        <v>191694254</v>
      </c>
      <c r="H243" s="1">
        <f t="shared" si="23"/>
        <v>-233</v>
      </c>
      <c r="J243" s="48">
        <f t="shared" si="24"/>
        <v>51754</v>
      </c>
      <c r="K243" s="1">
        <f t="shared" si="28"/>
        <v>473814</v>
      </c>
      <c r="L243" s="1">
        <f t="shared" si="25"/>
        <v>1056736</v>
      </c>
      <c r="M243" s="1">
        <f t="shared" si="26"/>
        <v>582922</v>
      </c>
      <c r="N243" s="1">
        <f t="shared" si="27"/>
        <v>191788803</v>
      </c>
    </row>
    <row r="244" spans="1:14" ht="17.25" thickBot="1" x14ac:dyDescent="0.35">
      <c r="A244" s="37">
        <v>242</v>
      </c>
      <c r="B244" s="38">
        <v>51784</v>
      </c>
      <c r="C244" s="39">
        <v>1056736</v>
      </c>
      <c r="D244" s="39">
        <v>599821</v>
      </c>
      <c r="E244" s="39">
        <v>456915</v>
      </c>
      <c r="F244" s="40">
        <v>191094433</v>
      </c>
      <c r="H244" s="1">
        <f t="shared" si="23"/>
        <v>-225</v>
      </c>
      <c r="J244" s="48">
        <f t="shared" si="24"/>
        <v>51784</v>
      </c>
      <c r="K244" s="1">
        <f t="shared" si="28"/>
        <v>457140</v>
      </c>
      <c r="L244" s="1">
        <f t="shared" si="25"/>
        <v>1056736</v>
      </c>
      <c r="M244" s="1">
        <f t="shared" si="26"/>
        <v>599596</v>
      </c>
      <c r="N244" s="1">
        <f t="shared" si="27"/>
        <v>191189207</v>
      </c>
    </row>
    <row r="245" spans="1:14" ht="17.25" thickBot="1" x14ac:dyDescent="0.35">
      <c r="A245" s="37">
        <v>243</v>
      </c>
      <c r="B245" s="38">
        <v>51815</v>
      </c>
      <c r="C245" s="39">
        <v>1056736</v>
      </c>
      <c r="D245" s="39">
        <v>586068</v>
      </c>
      <c r="E245" s="39">
        <v>470668</v>
      </c>
      <c r="F245" s="40">
        <v>190508365</v>
      </c>
      <c r="H245" s="1">
        <f t="shared" si="23"/>
        <v>-233</v>
      </c>
      <c r="J245" s="48">
        <f t="shared" si="24"/>
        <v>51815</v>
      </c>
      <c r="K245" s="1">
        <f t="shared" si="28"/>
        <v>470901</v>
      </c>
      <c r="L245" s="1">
        <f t="shared" si="25"/>
        <v>1056736</v>
      </c>
      <c r="M245" s="1">
        <f t="shared" si="26"/>
        <v>585835</v>
      </c>
      <c r="N245" s="1">
        <f t="shared" si="27"/>
        <v>190603372</v>
      </c>
    </row>
    <row r="246" spans="1:14" ht="17.25" thickBot="1" x14ac:dyDescent="0.35">
      <c r="A246" s="37">
        <v>244</v>
      </c>
      <c r="B246" s="38">
        <v>51845</v>
      </c>
      <c r="C246" s="39">
        <v>1056736</v>
      </c>
      <c r="D246" s="39">
        <v>602648</v>
      </c>
      <c r="E246" s="39">
        <v>454088</v>
      </c>
      <c r="F246" s="40">
        <v>189905717</v>
      </c>
      <c r="H246" s="1">
        <f t="shared" si="23"/>
        <v>-226</v>
      </c>
      <c r="J246" s="48">
        <f t="shared" si="24"/>
        <v>51845</v>
      </c>
      <c r="K246" s="1">
        <f t="shared" si="28"/>
        <v>454314</v>
      </c>
      <c r="L246" s="1">
        <f t="shared" si="25"/>
        <v>1056736</v>
      </c>
      <c r="M246" s="1">
        <f t="shared" si="26"/>
        <v>602422</v>
      </c>
      <c r="N246" s="1">
        <f t="shared" si="27"/>
        <v>190000950</v>
      </c>
    </row>
    <row r="247" spans="1:14" ht="17.25" thickBot="1" x14ac:dyDescent="0.35">
      <c r="A247" s="37">
        <v>245</v>
      </c>
      <c r="B247" s="38">
        <v>51876</v>
      </c>
      <c r="C247" s="39">
        <v>1056736</v>
      </c>
      <c r="D247" s="39">
        <v>588996</v>
      </c>
      <c r="E247" s="39">
        <v>467740</v>
      </c>
      <c r="F247" s="40">
        <v>189316721</v>
      </c>
      <c r="H247" s="1">
        <f t="shared" si="23"/>
        <v>-234</v>
      </c>
      <c r="J247" s="48">
        <f t="shared" si="24"/>
        <v>51876</v>
      </c>
      <c r="K247" s="1">
        <f t="shared" si="28"/>
        <v>467974</v>
      </c>
      <c r="L247" s="1">
        <f t="shared" si="25"/>
        <v>1056736</v>
      </c>
      <c r="M247" s="1">
        <f t="shared" si="26"/>
        <v>588762</v>
      </c>
      <c r="N247" s="1">
        <f t="shared" si="27"/>
        <v>189412188</v>
      </c>
    </row>
    <row r="248" spans="1:14" ht="17.25" thickBot="1" x14ac:dyDescent="0.35">
      <c r="A248" s="37">
        <v>246</v>
      </c>
      <c r="B248" s="38">
        <v>51907</v>
      </c>
      <c r="C248" s="39">
        <v>1056736</v>
      </c>
      <c r="D248" s="39">
        <v>590447</v>
      </c>
      <c r="E248" s="39">
        <v>466289</v>
      </c>
      <c r="F248" s="40">
        <v>188726274</v>
      </c>
      <c r="H248" s="1">
        <f t="shared" si="23"/>
        <v>-235</v>
      </c>
      <c r="J248" s="48">
        <f t="shared" si="24"/>
        <v>51907</v>
      </c>
      <c r="K248" s="1">
        <f t="shared" si="28"/>
        <v>466524</v>
      </c>
      <c r="L248" s="1">
        <f t="shared" si="25"/>
        <v>1056736</v>
      </c>
      <c r="M248" s="1">
        <f t="shared" si="26"/>
        <v>590212</v>
      </c>
      <c r="N248" s="1">
        <f t="shared" si="27"/>
        <v>188821976</v>
      </c>
    </row>
    <row r="249" spans="1:14" ht="17.25" thickBot="1" x14ac:dyDescent="0.35">
      <c r="A249" s="37">
        <v>247</v>
      </c>
      <c r="B249" s="38">
        <v>51935</v>
      </c>
      <c r="C249" s="39">
        <v>1056736</v>
      </c>
      <c r="D249" s="39">
        <v>636885</v>
      </c>
      <c r="E249" s="39">
        <v>419851</v>
      </c>
      <c r="F249" s="40">
        <v>188089389</v>
      </c>
      <c r="H249" s="1">
        <f t="shared" si="23"/>
        <v>-213</v>
      </c>
      <c r="J249" s="48">
        <f t="shared" si="24"/>
        <v>51935</v>
      </c>
      <c r="K249" s="1">
        <f t="shared" si="28"/>
        <v>420064</v>
      </c>
      <c r="L249" s="1">
        <f t="shared" si="25"/>
        <v>1056736</v>
      </c>
      <c r="M249" s="1">
        <f t="shared" si="26"/>
        <v>636672</v>
      </c>
      <c r="N249" s="1">
        <f t="shared" si="27"/>
        <v>188185304</v>
      </c>
    </row>
    <row r="250" spans="1:14" ht="17.25" thickBot="1" x14ac:dyDescent="0.35">
      <c r="A250" s="37">
        <v>248</v>
      </c>
      <c r="B250" s="38">
        <v>51966</v>
      </c>
      <c r="C250" s="39">
        <v>1056736</v>
      </c>
      <c r="D250" s="39">
        <v>593470</v>
      </c>
      <c r="E250" s="39">
        <v>463266</v>
      </c>
      <c r="F250" s="40">
        <v>187495919</v>
      </c>
      <c r="H250" s="1">
        <f t="shared" si="23"/>
        <v>-236</v>
      </c>
      <c r="J250" s="48">
        <f t="shared" si="24"/>
        <v>51966</v>
      </c>
      <c r="K250" s="1">
        <f t="shared" si="28"/>
        <v>463502</v>
      </c>
      <c r="L250" s="1">
        <f t="shared" si="25"/>
        <v>1056736</v>
      </c>
      <c r="M250" s="1">
        <f t="shared" si="26"/>
        <v>593234</v>
      </c>
      <c r="N250" s="1">
        <f t="shared" si="27"/>
        <v>187592070</v>
      </c>
    </row>
    <row r="251" spans="1:14" ht="17.25" thickBot="1" x14ac:dyDescent="0.35">
      <c r="A251" s="37">
        <v>249</v>
      </c>
      <c r="B251" s="38">
        <v>51996</v>
      </c>
      <c r="C251" s="39">
        <v>1056736</v>
      </c>
      <c r="D251" s="39">
        <v>609828</v>
      </c>
      <c r="E251" s="39">
        <v>446908</v>
      </c>
      <c r="F251" s="40">
        <v>186886091</v>
      </c>
      <c r="H251" s="1">
        <f t="shared" si="23"/>
        <v>-229</v>
      </c>
      <c r="J251" s="48">
        <f t="shared" si="24"/>
        <v>51996</v>
      </c>
      <c r="K251" s="1">
        <f t="shared" si="28"/>
        <v>447137</v>
      </c>
      <c r="L251" s="1">
        <f t="shared" si="25"/>
        <v>1056736</v>
      </c>
      <c r="M251" s="1">
        <f t="shared" si="26"/>
        <v>609599</v>
      </c>
      <c r="N251" s="1">
        <f t="shared" si="27"/>
        <v>186982471</v>
      </c>
    </row>
    <row r="252" spans="1:14" ht="17.25" thickBot="1" x14ac:dyDescent="0.35">
      <c r="A252" s="37">
        <v>250</v>
      </c>
      <c r="B252" s="38">
        <v>52027</v>
      </c>
      <c r="C252" s="39">
        <v>1056736</v>
      </c>
      <c r="D252" s="39">
        <v>596433</v>
      </c>
      <c r="E252" s="39">
        <v>460303</v>
      </c>
      <c r="F252" s="40">
        <v>186289658</v>
      </c>
      <c r="H252" s="1">
        <f t="shared" si="23"/>
        <v>-237</v>
      </c>
      <c r="J252" s="48">
        <f t="shared" si="24"/>
        <v>52027</v>
      </c>
      <c r="K252" s="1">
        <f t="shared" si="28"/>
        <v>460540</v>
      </c>
      <c r="L252" s="1">
        <f t="shared" si="25"/>
        <v>1056736</v>
      </c>
      <c r="M252" s="1">
        <f t="shared" si="26"/>
        <v>596196</v>
      </c>
      <c r="N252" s="1">
        <f t="shared" si="27"/>
        <v>186386275</v>
      </c>
    </row>
    <row r="253" spans="1:14" ht="17.25" thickBot="1" x14ac:dyDescent="0.35">
      <c r="A253" s="37">
        <v>251</v>
      </c>
      <c r="B253" s="38">
        <v>52057</v>
      </c>
      <c r="C253" s="39">
        <v>1056736</v>
      </c>
      <c r="D253" s="39">
        <v>612704</v>
      </c>
      <c r="E253" s="39">
        <v>444032</v>
      </c>
      <c r="F253" s="40">
        <v>185676954</v>
      </c>
      <c r="H253" s="1">
        <f t="shared" si="23"/>
        <v>-231</v>
      </c>
      <c r="J253" s="48">
        <f t="shared" si="24"/>
        <v>52057</v>
      </c>
      <c r="K253" s="1">
        <f t="shared" si="28"/>
        <v>444263</v>
      </c>
      <c r="L253" s="1">
        <f t="shared" si="25"/>
        <v>1056736</v>
      </c>
      <c r="M253" s="1">
        <f t="shared" si="26"/>
        <v>612473</v>
      </c>
      <c r="N253" s="1">
        <f t="shared" si="27"/>
        <v>185773802</v>
      </c>
    </row>
    <row r="254" spans="1:14" ht="17.25" thickBot="1" x14ac:dyDescent="0.35">
      <c r="A254" s="37">
        <v>252</v>
      </c>
      <c r="B254" s="38">
        <v>52088</v>
      </c>
      <c r="C254" s="39">
        <v>1056736</v>
      </c>
      <c r="D254" s="39">
        <v>599412</v>
      </c>
      <c r="E254" s="39">
        <v>457324</v>
      </c>
      <c r="F254" s="40">
        <v>185077542</v>
      </c>
      <c r="H254" s="1">
        <f t="shared" si="23"/>
        <v>-239</v>
      </c>
      <c r="J254" s="48">
        <f t="shared" si="24"/>
        <v>52088</v>
      </c>
      <c r="K254" s="1">
        <f t="shared" si="28"/>
        <v>457563</v>
      </c>
      <c r="L254" s="1">
        <f t="shared" si="25"/>
        <v>1056736</v>
      </c>
      <c r="M254" s="1">
        <f t="shared" si="26"/>
        <v>599173</v>
      </c>
      <c r="N254" s="1">
        <f t="shared" si="27"/>
        <v>185174629</v>
      </c>
    </row>
    <row r="255" spans="1:14" ht="17.25" thickBot="1" x14ac:dyDescent="0.35">
      <c r="A255" s="37">
        <v>253</v>
      </c>
      <c r="B255" s="38">
        <v>52119</v>
      </c>
      <c r="C255" s="39">
        <v>1056736</v>
      </c>
      <c r="D255" s="39">
        <v>600888</v>
      </c>
      <c r="E255" s="39">
        <v>455848</v>
      </c>
      <c r="F255" s="40">
        <v>184476654</v>
      </c>
      <c r="H255" s="1">
        <f t="shared" si="23"/>
        <v>-239</v>
      </c>
      <c r="J255" s="48">
        <f t="shared" si="24"/>
        <v>52119</v>
      </c>
      <c r="K255" s="1">
        <f t="shared" si="28"/>
        <v>456087</v>
      </c>
      <c r="L255" s="1">
        <f t="shared" si="25"/>
        <v>1056736</v>
      </c>
      <c r="M255" s="1">
        <f t="shared" si="26"/>
        <v>600649</v>
      </c>
      <c r="N255" s="1">
        <f t="shared" si="27"/>
        <v>184573980</v>
      </c>
    </row>
    <row r="256" spans="1:14" ht="17.25" thickBot="1" x14ac:dyDescent="0.35">
      <c r="A256" s="37">
        <v>254</v>
      </c>
      <c r="B256" s="38">
        <v>52149</v>
      </c>
      <c r="C256" s="39">
        <v>1056736</v>
      </c>
      <c r="D256" s="39">
        <v>617025</v>
      </c>
      <c r="E256" s="39">
        <v>439711</v>
      </c>
      <c r="F256" s="40">
        <v>183859629</v>
      </c>
      <c r="H256" s="1">
        <f t="shared" si="23"/>
        <v>-232</v>
      </c>
      <c r="J256" s="48">
        <f t="shared" si="24"/>
        <v>52149</v>
      </c>
      <c r="K256" s="1">
        <f t="shared" si="28"/>
        <v>439943</v>
      </c>
      <c r="L256" s="1">
        <f t="shared" si="25"/>
        <v>1056736</v>
      </c>
      <c r="M256" s="1">
        <f t="shared" si="26"/>
        <v>616793</v>
      </c>
      <c r="N256" s="1">
        <f t="shared" si="27"/>
        <v>183957187</v>
      </c>
    </row>
    <row r="257" spans="1:14" ht="17.25" thickBot="1" x14ac:dyDescent="0.35">
      <c r="A257" s="37">
        <v>255</v>
      </c>
      <c r="B257" s="38">
        <v>52180</v>
      </c>
      <c r="C257" s="39">
        <v>1056736</v>
      </c>
      <c r="D257" s="39">
        <v>603888</v>
      </c>
      <c r="E257" s="39">
        <v>452848</v>
      </c>
      <c r="F257" s="40">
        <v>183255741</v>
      </c>
      <c r="H257" s="1">
        <f t="shared" si="23"/>
        <v>-241</v>
      </c>
      <c r="J257" s="48">
        <f t="shared" si="24"/>
        <v>52180</v>
      </c>
      <c r="K257" s="1">
        <f t="shared" si="28"/>
        <v>453089</v>
      </c>
      <c r="L257" s="1">
        <f t="shared" si="25"/>
        <v>1056736</v>
      </c>
      <c r="M257" s="1">
        <f t="shared" si="26"/>
        <v>603647</v>
      </c>
      <c r="N257" s="1">
        <f t="shared" si="27"/>
        <v>183353540</v>
      </c>
    </row>
    <row r="258" spans="1:14" ht="17.25" thickBot="1" x14ac:dyDescent="0.35">
      <c r="A258" s="37">
        <v>256</v>
      </c>
      <c r="B258" s="38">
        <v>52210</v>
      </c>
      <c r="C258" s="39">
        <v>1056736</v>
      </c>
      <c r="D258" s="39">
        <v>619935</v>
      </c>
      <c r="E258" s="39">
        <v>436801</v>
      </c>
      <c r="F258" s="40">
        <v>182635806</v>
      </c>
      <c r="H258" s="1">
        <f t="shared" si="23"/>
        <v>-233</v>
      </c>
      <c r="J258" s="48">
        <f t="shared" si="24"/>
        <v>52210</v>
      </c>
      <c r="K258" s="1">
        <f t="shared" si="28"/>
        <v>437034</v>
      </c>
      <c r="L258" s="1">
        <f t="shared" si="25"/>
        <v>1056736</v>
      </c>
      <c r="M258" s="1">
        <f t="shared" si="26"/>
        <v>619702</v>
      </c>
      <c r="N258" s="1">
        <f t="shared" si="27"/>
        <v>182733838</v>
      </c>
    </row>
    <row r="259" spans="1:14" ht="17.25" thickBot="1" x14ac:dyDescent="0.35">
      <c r="A259" s="37">
        <v>257</v>
      </c>
      <c r="B259" s="38">
        <v>52241</v>
      </c>
      <c r="C259" s="39">
        <v>1056736</v>
      </c>
      <c r="D259" s="39">
        <v>606902</v>
      </c>
      <c r="E259" s="39">
        <v>449834</v>
      </c>
      <c r="F259" s="40">
        <v>182028904</v>
      </c>
      <c r="H259" s="1">
        <f t="shared" si="23"/>
        <v>-241</v>
      </c>
      <c r="J259" s="48">
        <f t="shared" si="24"/>
        <v>52241</v>
      </c>
      <c r="K259" s="1">
        <f t="shared" si="28"/>
        <v>450075</v>
      </c>
      <c r="L259" s="1">
        <f t="shared" si="25"/>
        <v>1056736</v>
      </c>
      <c r="M259" s="1">
        <f t="shared" si="26"/>
        <v>606661</v>
      </c>
      <c r="N259" s="1">
        <f t="shared" si="27"/>
        <v>182127177</v>
      </c>
    </row>
    <row r="260" spans="1:14" ht="17.25" thickBot="1" x14ac:dyDescent="0.35">
      <c r="A260" s="37">
        <v>258</v>
      </c>
      <c r="B260" s="38">
        <v>52272</v>
      </c>
      <c r="C260" s="39">
        <v>1056736</v>
      </c>
      <c r="D260" s="39">
        <v>608397</v>
      </c>
      <c r="E260" s="39">
        <v>448339</v>
      </c>
      <c r="F260" s="40">
        <v>181420507</v>
      </c>
      <c r="H260" s="1">
        <f t="shared" ref="H260:H323" si="29">E260-K260</f>
        <v>-242</v>
      </c>
      <c r="J260" s="48">
        <f t="shared" ref="J260:J323" si="30">EDATE(J259,1)</f>
        <v>52272</v>
      </c>
      <c r="K260" s="1">
        <f t="shared" si="28"/>
        <v>448581</v>
      </c>
      <c r="L260" s="1">
        <f t="shared" si="25"/>
        <v>1056736</v>
      </c>
      <c r="M260" s="1">
        <f t="shared" si="26"/>
        <v>608155</v>
      </c>
      <c r="N260" s="1">
        <f t="shared" si="27"/>
        <v>181519022</v>
      </c>
    </row>
    <row r="261" spans="1:14" ht="17.25" thickBot="1" x14ac:dyDescent="0.35">
      <c r="A261" s="37">
        <v>259</v>
      </c>
      <c r="B261" s="38">
        <v>52300</v>
      </c>
      <c r="C261" s="39">
        <v>1056736</v>
      </c>
      <c r="D261" s="39">
        <v>653138</v>
      </c>
      <c r="E261" s="39">
        <v>403598</v>
      </c>
      <c r="F261" s="40">
        <v>180767369</v>
      </c>
      <c r="H261" s="1">
        <f t="shared" si="29"/>
        <v>-219</v>
      </c>
      <c r="J261" s="48">
        <f t="shared" si="30"/>
        <v>52300</v>
      </c>
      <c r="K261" s="1">
        <f t="shared" si="28"/>
        <v>403817</v>
      </c>
      <c r="L261" s="1">
        <f t="shared" si="25"/>
        <v>1056736</v>
      </c>
      <c r="M261" s="1">
        <f t="shared" si="26"/>
        <v>652919</v>
      </c>
      <c r="N261" s="1">
        <f t="shared" si="27"/>
        <v>180866103</v>
      </c>
    </row>
    <row r="262" spans="1:14" ht="17.25" thickBot="1" x14ac:dyDescent="0.35">
      <c r="A262" s="37">
        <v>260</v>
      </c>
      <c r="B262" s="38">
        <v>52331</v>
      </c>
      <c r="C262" s="39">
        <v>1056736</v>
      </c>
      <c r="D262" s="39">
        <v>611504</v>
      </c>
      <c r="E262" s="39">
        <v>445232</v>
      </c>
      <c r="F262" s="40">
        <v>180155865</v>
      </c>
      <c r="H262" s="1">
        <f t="shared" si="29"/>
        <v>-243</v>
      </c>
      <c r="J262" s="48">
        <f t="shared" si="30"/>
        <v>52331</v>
      </c>
      <c r="K262" s="1">
        <f t="shared" si="28"/>
        <v>445475</v>
      </c>
      <c r="L262" s="1">
        <f t="shared" si="25"/>
        <v>1056736</v>
      </c>
      <c r="M262" s="1">
        <f t="shared" si="26"/>
        <v>611261</v>
      </c>
      <c r="N262" s="1">
        <f t="shared" si="27"/>
        <v>180254842</v>
      </c>
    </row>
    <row r="263" spans="1:14" ht="17.25" thickBot="1" x14ac:dyDescent="0.35">
      <c r="A263" s="37">
        <v>261</v>
      </c>
      <c r="B263" s="38">
        <v>52361</v>
      </c>
      <c r="C263" s="39">
        <v>1056736</v>
      </c>
      <c r="D263" s="39">
        <v>627324</v>
      </c>
      <c r="E263" s="39">
        <v>429412</v>
      </c>
      <c r="F263" s="40">
        <v>179528541</v>
      </c>
      <c r="H263" s="1">
        <f t="shared" si="29"/>
        <v>-236</v>
      </c>
      <c r="J263" s="48">
        <f t="shared" si="30"/>
        <v>52361</v>
      </c>
      <c r="K263" s="1">
        <f t="shared" si="28"/>
        <v>429648</v>
      </c>
      <c r="L263" s="1">
        <f t="shared" si="25"/>
        <v>1056736</v>
      </c>
      <c r="M263" s="1">
        <f t="shared" si="26"/>
        <v>627088</v>
      </c>
      <c r="N263" s="1">
        <f t="shared" si="27"/>
        <v>179627754</v>
      </c>
    </row>
    <row r="264" spans="1:14" ht="17.25" thickBot="1" x14ac:dyDescent="0.35">
      <c r="A264" s="37">
        <v>262</v>
      </c>
      <c r="B264" s="38">
        <v>52392</v>
      </c>
      <c r="C264" s="39">
        <v>1056736</v>
      </c>
      <c r="D264" s="39">
        <v>614555</v>
      </c>
      <c r="E264" s="39">
        <v>442181</v>
      </c>
      <c r="F264" s="40">
        <v>178913986</v>
      </c>
      <c r="H264" s="1">
        <f t="shared" si="29"/>
        <v>-244</v>
      </c>
      <c r="J264" s="48">
        <f t="shared" si="30"/>
        <v>52392</v>
      </c>
      <c r="K264" s="1">
        <f t="shared" si="28"/>
        <v>442425</v>
      </c>
      <c r="L264" s="1">
        <f t="shared" si="25"/>
        <v>1056736</v>
      </c>
      <c r="M264" s="1">
        <f t="shared" si="26"/>
        <v>614311</v>
      </c>
      <c r="N264" s="1">
        <f t="shared" si="27"/>
        <v>179013443</v>
      </c>
    </row>
    <row r="265" spans="1:14" ht="17.25" thickBot="1" x14ac:dyDescent="0.35">
      <c r="A265" s="37">
        <v>263</v>
      </c>
      <c r="B265" s="38">
        <v>52422</v>
      </c>
      <c r="C265" s="39">
        <v>1056736</v>
      </c>
      <c r="D265" s="39">
        <v>630284</v>
      </c>
      <c r="E265" s="39">
        <v>426452</v>
      </c>
      <c r="F265" s="40">
        <v>178283702</v>
      </c>
      <c r="H265" s="1">
        <f t="shared" si="29"/>
        <v>-237</v>
      </c>
      <c r="J265" s="48">
        <f t="shared" si="30"/>
        <v>52422</v>
      </c>
      <c r="K265" s="1">
        <f t="shared" si="28"/>
        <v>426689</v>
      </c>
      <c r="L265" s="1">
        <f t="shared" si="25"/>
        <v>1056736</v>
      </c>
      <c r="M265" s="1">
        <f t="shared" si="26"/>
        <v>630047</v>
      </c>
      <c r="N265" s="1">
        <f t="shared" si="27"/>
        <v>178383396</v>
      </c>
    </row>
    <row r="266" spans="1:14" ht="17.25" thickBot="1" x14ac:dyDescent="0.35">
      <c r="A266" s="37">
        <v>264</v>
      </c>
      <c r="B266" s="38">
        <v>52453</v>
      </c>
      <c r="C266" s="39">
        <v>1056736</v>
      </c>
      <c r="D266" s="39">
        <v>617621</v>
      </c>
      <c r="E266" s="39">
        <v>439115</v>
      </c>
      <c r="F266" s="40">
        <v>177666081</v>
      </c>
      <c r="H266" s="1">
        <f t="shared" si="29"/>
        <v>-245</v>
      </c>
      <c r="J266" s="48">
        <f t="shared" si="30"/>
        <v>52453</v>
      </c>
      <c r="K266" s="1">
        <f t="shared" si="28"/>
        <v>439360</v>
      </c>
      <c r="L266" s="1">
        <f t="shared" si="25"/>
        <v>1056736</v>
      </c>
      <c r="M266" s="1">
        <f t="shared" si="26"/>
        <v>617376</v>
      </c>
      <c r="N266" s="1">
        <f t="shared" si="27"/>
        <v>177766020</v>
      </c>
    </row>
    <row r="267" spans="1:14" ht="17.25" thickBot="1" x14ac:dyDescent="0.35">
      <c r="A267" s="37">
        <v>265</v>
      </c>
      <c r="B267" s="38">
        <v>52484</v>
      </c>
      <c r="C267" s="39">
        <v>1056736</v>
      </c>
      <c r="D267" s="39">
        <v>619143</v>
      </c>
      <c r="E267" s="39">
        <v>437593</v>
      </c>
      <c r="F267" s="40">
        <v>177046938</v>
      </c>
      <c r="H267" s="1">
        <f t="shared" si="29"/>
        <v>-247</v>
      </c>
      <c r="J267" s="48">
        <f t="shared" si="30"/>
        <v>52484</v>
      </c>
      <c r="K267" s="1">
        <f t="shared" si="28"/>
        <v>437840</v>
      </c>
      <c r="L267" s="1">
        <f t="shared" si="25"/>
        <v>1056736</v>
      </c>
      <c r="M267" s="1">
        <f t="shared" si="26"/>
        <v>618896</v>
      </c>
      <c r="N267" s="1">
        <f t="shared" si="27"/>
        <v>177147124</v>
      </c>
    </row>
    <row r="268" spans="1:14" ht="17.25" thickBot="1" x14ac:dyDescent="0.35">
      <c r="A268" s="37">
        <v>266</v>
      </c>
      <c r="B268" s="38">
        <v>52514</v>
      </c>
      <c r="C268" s="39">
        <v>1056736</v>
      </c>
      <c r="D268" s="39">
        <v>634734</v>
      </c>
      <c r="E268" s="39">
        <v>422002</v>
      </c>
      <c r="F268" s="40">
        <v>176412204</v>
      </c>
      <c r="H268" s="1">
        <f t="shared" si="29"/>
        <v>-239</v>
      </c>
      <c r="J268" s="48">
        <f t="shared" si="30"/>
        <v>52514</v>
      </c>
      <c r="K268" s="1">
        <f t="shared" si="28"/>
        <v>422241</v>
      </c>
      <c r="L268" s="1">
        <f t="shared" si="25"/>
        <v>1056736</v>
      </c>
      <c r="M268" s="1">
        <f t="shared" si="26"/>
        <v>634495</v>
      </c>
      <c r="N268" s="1">
        <f t="shared" si="27"/>
        <v>176512629</v>
      </c>
    </row>
    <row r="269" spans="1:14" ht="17.25" thickBot="1" x14ac:dyDescent="0.35">
      <c r="A269" s="37">
        <v>267</v>
      </c>
      <c r="B269" s="38">
        <v>52545</v>
      </c>
      <c r="C269" s="39">
        <v>1056736</v>
      </c>
      <c r="D269" s="39">
        <v>622231</v>
      </c>
      <c r="E269" s="39">
        <v>434505</v>
      </c>
      <c r="F269" s="40">
        <v>175789973</v>
      </c>
      <c r="H269" s="1">
        <f t="shared" si="29"/>
        <v>-248</v>
      </c>
      <c r="J269" s="48">
        <f t="shared" si="30"/>
        <v>52545</v>
      </c>
      <c r="K269" s="1">
        <f t="shared" si="28"/>
        <v>434753</v>
      </c>
      <c r="L269" s="1">
        <f t="shared" ref="L269:L332" si="31">L268</f>
        <v>1056736</v>
      </c>
      <c r="M269" s="1">
        <f t="shared" ref="M269:M332" si="32">L269-K269</f>
        <v>621983</v>
      </c>
      <c r="N269" s="1">
        <f t="shared" ref="N269:N332" si="33">N268-M269</f>
        <v>175890646</v>
      </c>
    </row>
    <row r="270" spans="1:14" ht="17.25" thickBot="1" x14ac:dyDescent="0.35">
      <c r="A270" s="37">
        <v>268</v>
      </c>
      <c r="B270" s="38">
        <v>52575</v>
      </c>
      <c r="C270" s="39">
        <v>1056736</v>
      </c>
      <c r="D270" s="39">
        <v>637730</v>
      </c>
      <c r="E270" s="39">
        <v>419006</v>
      </c>
      <c r="F270" s="40">
        <v>175152243</v>
      </c>
      <c r="H270" s="1">
        <f t="shared" si="29"/>
        <v>-240</v>
      </c>
      <c r="J270" s="48">
        <f t="shared" si="30"/>
        <v>52575</v>
      </c>
      <c r="K270" s="1">
        <f t="shared" si="28"/>
        <v>419246</v>
      </c>
      <c r="L270" s="1">
        <f t="shared" si="31"/>
        <v>1056736</v>
      </c>
      <c r="M270" s="1">
        <f t="shared" si="32"/>
        <v>637490</v>
      </c>
      <c r="N270" s="1">
        <f t="shared" si="33"/>
        <v>175253156</v>
      </c>
    </row>
    <row r="271" spans="1:14" ht="17.25" thickBot="1" x14ac:dyDescent="0.35">
      <c r="A271" s="37">
        <v>269</v>
      </c>
      <c r="B271" s="38">
        <v>52606</v>
      </c>
      <c r="C271" s="39">
        <v>1056736</v>
      </c>
      <c r="D271" s="39">
        <v>625677</v>
      </c>
      <c r="E271" s="39">
        <v>431059</v>
      </c>
      <c r="F271" s="40">
        <v>174526566</v>
      </c>
      <c r="H271" s="1">
        <f t="shared" si="29"/>
        <v>-591</v>
      </c>
      <c r="J271" s="48">
        <f t="shared" si="30"/>
        <v>52606</v>
      </c>
      <c r="K271" s="1">
        <f t="shared" si="28"/>
        <v>431650</v>
      </c>
      <c r="L271" s="1">
        <f t="shared" si="31"/>
        <v>1056736</v>
      </c>
      <c r="M271" s="1">
        <f t="shared" si="32"/>
        <v>625086</v>
      </c>
      <c r="N271" s="1">
        <f t="shared" si="33"/>
        <v>174628070</v>
      </c>
    </row>
    <row r="272" spans="1:14" ht="17.25" thickBot="1" x14ac:dyDescent="0.35">
      <c r="A272" s="37">
        <v>270</v>
      </c>
      <c r="B272" s="38">
        <v>52637</v>
      </c>
      <c r="C272" s="39">
        <v>1056736</v>
      </c>
      <c r="D272" s="39">
        <v>628050</v>
      </c>
      <c r="E272" s="39">
        <v>428686</v>
      </c>
      <c r="F272" s="40">
        <v>173898516</v>
      </c>
      <c r="H272" s="1">
        <f t="shared" si="29"/>
        <v>-1425</v>
      </c>
      <c r="J272" s="48">
        <f t="shared" si="30"/>
        <v>52637</v>
      </c>
      <c r="K272" s="1">
        <f t="shared" si="28"/>
        <v>430111</v>
      </c>
      <c r="L272" s="1">
        <f t="shared" si="31"/>
        <v>1056736</v>
      </c>
      <c r="M272" s="1">
        <f t="shared" si="32"/>
        <v>626625</v>
      </c>
      <c r="N272" s="1">
        <f t="shared" si="33"/>
        <v>174001445</v>
      </c>
    </row>
    <row r="273" spans="1:14" ht="17.25" thickBot="1" x14ac:dyDescent="0.35">
      <c r="A273" s="37">
        <v>271</v>
      </c>
      <c r="B273" s="38">
        <v>52666</v>
      </c>
      <c r="C273" s="39">
        <v>1056736</v>
      </c>
      <c r="D273" s="39">
        <v>657150</v>
      </c>
      <c r="E273" s="39">
        <v>399586</v>
      </c>
      <c r="F273" s="40">
        <v>173241366</v>
      </c>
      <c r="H273" s="1">
        <f t="shared" si="29"/>
        <v>-1332</v>
      </c>
      <c r="J273" s="48">
        <f t="shared" si="30"/>
        <v>52666</v>
      </c>
      <c r="K273" s="1">
        <f t="shared" si="28"/>
        <v>400918</v>
      </c>
      <c r="L273" s="1">
        <f t="shared" si="31"/>
        <v>1056736</v>
      </c>
      <c r="M273" s="1">
        <f t="shared" si="32"/>
        <v>655818</v>
      </c>
      <c r="N273" s="1">
        <f t="shared" si="33"/>
        <v>173345627</v>
      </c>
    </row>
    <row r="274" spans="1:14" ht="17.25" thickBot="1" x14ac:dyDescent="0.35">
      <c r="A274" s="37">
        <v>272</v>
      </c>
      <c r="B274" s="38">
        <v>52697</v>
      </c>
      <c r="C274" s="39">
        <v>1056736</v>
      </c>
      <c r="D274" s="39">
        <v>631206</v>
      </c>
      <c r="E274" s="39">
        <v>425530</v>
      </c>
      <c r="F274" s="40">
        <v>172610160</v>
      </c>
      <c r="H274" s="1">
        <f t="shared" si="29"/>
        <v>-1422</v>
      </c>
      <c r="J274" s="48">
        <f t="shared" si="30"/>
        <v>52697</v>
      </c>
      <c r="K274" s="1">
        <f t="shared" si="28"/>
        <v>426952</v>
      </c>
      <c r="L274" s="1">
        <f t="shared" si="31"/>
        <v>1056736</v>
      </c>
      <c r="M274" s="1">
        <f t="shared" si="32"/>
        <v>629784</v>
      </c>
      <c r="N274" s="1">
        <f t="shared" si="33"/>
        <v>172715843</v>
      </c>
    </row>
    <row r="275" spans="1:14" ht="17.25" thickBot="1" x14ac:dyDescent="0.35">
      <c r="A275" s="37">
        <v>273</v>
      </c>
      <c r="B275" s="38">
        <v>52727</v>
      </c>
      <c r="C275" s="39">
        <v>1056736</v>
      </c>
      <c r="D275" s="39">
        <v>646434</v>
      </c>
      <c r="E275" s="39">
        <v>410302</v>
      </c>
      <c r="F275" s="40">
        <v>171963726</v>
      </c>
      <c r="H275" s="1">
        <f t="shared" si="29"/>
        <v>-1376</v>
      </c>
      <c r="J275" s="48">
        <f t="shared" si="30"/>
        <v>52727</v>
      </c>
      <c r="K275" s="1">
        <f t="shared" si="28"/>
        <v>411678</v>
      </c>
      <c r="L275" s="1">
        <f t="shared" si="31"/>
        <v>1056736</v>
      </c>
      <c r="M275" s="1">
        <f t="shared" si="32"/>
        <v>645058</v>
      </c>
      <c r="N275" s="1">
        <f t="shared" si="33"/>
        <v>172070785</v>
      </c>
    </row>
    <row r="276" spans="1:14" ht="17.25" thickBot="1" x14ac:dyDescent="0.35">
      <c r="A276" s="37">
        <v>274</v>
      </c>
      <c r="B276" s="38">
        <v>52758</v>
      </c>
      <c r="C276" s="39">
        <v>1056736</v>
      </c>
      <c r="D276" s="39">
        <v>634345</v>
      </c>
      <c r="E276" s="39">
        <v>422391</v>
      </c>
      <c r="F276" s="40">
        <v>171329381</v>
      </c>
      <c r="H276" s="1">
        <f t="shared" si="29"/>
        <v>-1421</v>
      </c>
      <c r="J276" s="48">
        <f t="shared" si="30"/>
        <v>52758</v>
      </c>
      <c r="K276" s="1">
        <f t="shared" si="28"/>
        <v>423812</v>
      </c>
      <c r="L276" s="1">
        <f t="shared" si="31"/>
        <v>1056736</v>
      </c>
      <c r="M276" s="1">
        <f t="shared" si="32"/>
        <v>632924</v>
      </c>
      <c r="N276" s="1">
        <f t="shared" si="33"/>
        <v>171437861</v>
      </c>
    </row>
    <row r="277" spans="1:14" ht="17.25" thickBot="1" x14ac:dyDescent="0.35">
      <c r="A277" s="37">
        <v>275</v>
      </c>
      <c r="B277" s="38">
        <v>52788</v>
      </c>
      <c r="C277" s="39">
        <v>1056736</v>
      </c>
      <c r="D277" s="39">
        <v>649478</v>
      </c>
      <c r="E277" s="39">
        <v>407258</v>
      </c>
      <c r="F277" s="40">
        <v>170679903</v>
      </c>
      <c r="H277" s="1">
        <f t="shared" si="29"/>
        <v>-1374</v>
      </c>
      <c r="J277" s="48">
        <f t="shared" si="30"/>
        <v>52788</v>
      </c>
      <c r="K277" s="1">
        <f t="shared" si="28"/>
        <v>408632</v>
      </c>
      <c r="L277" s="1">
        <f t="shared" si="31"/>
        <v>1056736</v>
      </c>
      <c r="M277" s="1">
        <f t="shared" si="32"/>
        <v>648104</v>
      </c>
      <c r="N277" s="1">
        <f t="shared" si="33"/>
        <v>170789757</v>
      </c>
    </row>
    <row r="278" spans="1:14" ht="17.25" thickBot="1" x14ac:dyDescent="0.35">
      <c r="A278" s="37">
        <v>276</v>
      </c>
      <c r="B278" s="38">
        <v>52819</v>
      </c>
      <c r="C278" s="39">
        <v>1056736</v>
      </c>
      <c r="D278" s="39">
        <v>637498</v>
      </c>
      <c r="E278" s="39">
        <v>419238</v>
      </c>
      <c r="F278" s="40">
        <v>170042405</v>
      </c>
      <c r="H278" s="1">
        <f t="shared" si="29"/>
        <v>-1419</v>
      </c>
      <c r="J278" s="48">
        <f t="shared" si="30"/>
        <v>52819</v>
      </c>
      <c r="K278" s="1">
        <f t="shared" si="28"/>
        <v>420657</v>
      </c>
      <c r="L278" s="1">
        <f t="shared" si="31"/>
        <v>1056736</v>
      </c>
      <c r="M278" s="1">
        <f t="shared" si="32"/>
        <v>636079</v>
      </c>
      <c r="N278" s="1">
        <f t="shared" si="33"/>
        <v>170153678</v>
      </c>
    </row>
    <row r="279" spans="1:14" ht="17.25" thickBot="1" x14ac:dyDescent="0.35">
      <c r="A279" s="37">
        <v>277</v>
      </c>
      <c r="B279" s="38">
        <v>52850</v>
      </c>
      <c r="C279" s="39">
        <v>1056736</v>
      </c>
      <c r="D279" s="39">
        <v>639064</v>
      </c>
      <c r="E279" s="39">
        <v>417672</v>
      </c>
      <c r="F279" s="40">
        <v>169403341</v>
      </c>
      <c r="H279" s="1">
        <f t="shared" si="29"/>
        <v>-1418</v>
      </c>
      <c r="J279" s="48">
        <f t="shared" si="30"/>
        <v>52850</v>
      </c>
      <c r="K279" s="1">
        <f t="shared" si="28"/>
        <v>419090</v>
      </c>
      <c r="L279" s="1">
        <f t="shared" si="31"/>
        <v>1056736</v>
      </c>
      <c r="M279" s="1">
        <f t="shared" si="32"/>
        <v>637646</v>
      </c>
      <c r="N279" s="1">
        <f t="shared" si="33"/>
        <v>169516032</v>
      </c>
    </row>
    <row r="280" spans="1:14" ht="17.25" thickBot="1" x14ac:dyDescent="0.35">
      <c r="A280" s="37">
        <v>278</v>
      </c>
      <c r="B280" s="38">
        <v>52880</v>
      </c>
      <c r="C280" s="39">
        <v>1056736</v>
      </c>
      <c r="D280" s="39">
        <v>654056</v>
      </c>
      <c r="E280" s="39">
        <v>402680</v>
      </c>
      <c r="F280" s="40">
        <v>168749285</v>
      </c>
      <c r="H280" s="1">
        <f t="shared" si="29"/>
        <v>-1371</v>
      </c>
      <c r="J280" s="48">
        <f t="shared" si="30"/>
        <v>52880</v>
      </c>
      <c r="K280" s="1">
        <f t="shared" si="28"/>
        <v>404051</v>
      </c>
      <c r="L280" s="1">
        <f t="shared" si="31"/>
        <v>1056736</v>
      </c>
      <c r="M280" s="1">
        <f t="shared" si="32"/>
        <v>652685</v>
      </c>
      <c r="N280" s="1">
        <f t="shared" si="33"/>
        <v>168863347</v>
      </c>
    </row>
    <row r="281" spans="1:14" ht="17.25" thickBot="1" x14ac:dyDescent="0.35">
      <c r="A281" s="37">
        <v>279</v>
      </c>
      <c r="B281" s="38">
        <v>52911</v>
      </c>
      <c r="C281" s="39">
        <v>1056736</v>
      </c>
      <c r="D281" s="39">
        <v>642240</v>
      </c>
      <c r="E281" s="39">
        <v>414496</v>
      </c>
      <c r="F281" s="40">
        <v>168107045</v>
      </c>
      <c r="H281" s="1">
        <f t="shared" si="29"/>
        <v>-1416</v>
      </c>
      <c r="J281" s="48">
        <f t="shared" si="30"/>
        <v>52911</v>
      </c>
      <c r="K281" s="1">
        <f t="shared" si="28"/>
        <v>415912</v>
      </c>
      <c r="L281" s="1">
        <f t="shared" si="31"/>
        <v>1056736</v>
      </c>
      <c r="M281" s="1">
        <f t="shared" si="32"/>
        <v>640824</v>
      </c>
      <c r="N281" s="1">
        <f t="shared" si="33"/>
        <v>168222523</v>
      </c>
    </row>
    <row r="282" spans="1:14" ht="17.25" thickBot="1" x14ac:dyDescent="0.35">
      <c r="A282" s="37">
        <v>280</v>
      </c>
      <c r="B282" s="38">
        <v>52941</v>
      </c>
      <c r="C282" s="39">
        <v>1056736</v>
      </c>
      <c r="D282" s="39">
        <v>657138</v>
      </c>
      <c r="E282" s="39">
        <v>399598</v>
      </c>
      <c r="F282" s="40">
        <v>167449907</v>
      </c>
      <c r="H282" s="1">
        <f t="shared" si="29"/>
        <v>-1370</v>
      </c>
      <c r="J282" s="48">
        <f t="shared" si="30"/>
        <v>52941</v>
      </c>
      <c r="K282" s="1">
        <f t="shared" si="28"/>
        <v>400968</v>
      </c>
      <c r="L282" s="1">
        <f t="shared" si="31"/>
        <v>1056736</v>
      </c>
      <c r="M282" s="1">
        <f t="shared" si="32"/>
        <v>655768</v>
      </c>
      <c r="N282" s="1">
        <f t="shared" si="33"/>
        <v>167566755</v>
      </c>
    </row>
    <row r="283" spans="1:14" ht="17.25" thickBot="1" x14ac:dyDescent="0.35">
      <c r="A283" s="37">
        <v>281</v>
      </c>
      <c r="B283" s="38">
        <v>52972</v>
      </c>
      <c r="C283" s="39">
        <v>1056736</v>
      </c>
      <c r="D283" s="39">
        <v>645105</v>
      </c>
      <c r="E283" s="39">
        <v>411631</v>
      </c>
      <c r="F283" s="40">
        <v>166804802</v>
      </c>
      <c r="H283" s="1">
        <f t="shared" si="29"/>
        <v>-1088</v>
      </c>
      <c r="J283" s="48">
        <f t="shared" si="30"/>
        <v>52972</v>
      </c>
      <c r="K283" s="1">
        <f t="shared" si="28"/>
        <v>412719</v>
      </c>
      <c r="L283" s="1">
        <f t="shared" si="31"/>
        <v>1056736</v>
      </c>
      <c r="M283" s="1">
        <f t="shared" si="32"/>
        <v>644017</v>
      </c>
      <c r="N283" s="1">
        <f t="shared" si="33"/>
        <v>166922738</v>
      </c>
    </row>
    <row r="284" spans="1:14" ht="17.25" thickBot="1" x14ac:dyDescent="0.35">
      <c r="A284" s="37">
        <v>282</v>
      </c>
      <c r="B284" s="38">
        <v>53003</v>
      </c>
      <c r="C284" s="39">
        <v>1056736</v>
      </c>
      <c r="D284" s="39">
        <v>645894</v>
      </c>
      <c r="E284" s="39">
        <v>410842</v>
      </c>
      <c r="F284" s="40">
        <v>166158908</v>
      </c>
      <c r="H284" s="1">
        <f t="shared" si="29"/>
        <v>-290</v>
      </c>
      <c r="J284" s="48">
        <f t="shared" si="30"/>
        <v>53003</v>
      </c>
      <c r="K284" s="1">
        <f t="shared" si="28"/>
        <v>411132</v>
      </c>
      <c r="L284" s="1">
        <f t="shared" si="31"/>
        <v>1056736</v>
      </c>
      <c r="M284" s="1">
        <f t="shared" si="32"/>
        <v>645604</v>
      </c>
      <c r="N284" s="1">
        <f t="shared" si="33"/>
        <v>166277134</v>
      </c>
    </row>
    <row r="285" spans="1:14" ht="17.25" thickBot="1" x14ac:dyDescent="0.35">
      <c r="A285" s="37">
        <v>283</v>
      </c>
      <c r="B285" s="38">
        <v>53031</v>
      </c>
      <c r="C285" s="39">
        <v>1056736</v>
      </c>
      <c r="D285" s="39">
        <v>687090</v>
      </c>
      <c r="E285" s="39">
        <v>369646</v>
      </c>
      <c r="F285" s="40">
        <v>165471818</v>
      </c>
      <c r="H285" s="1">
        <f t="shared" si="29"/>
        <v>-263</v>
      </c>
      <c r="J285" s="48">
        <f t="shared" si="30"/>
        <v>53031</v>
      </c>
      <c r="K285" s="1">
        <f t="shared" si="28"/>
        <v>369909</v>
      </c>
      <c r="L285" s="1">
        <f t="shared" si="31"/>
        <v>1056736</v>
      </c>
      <c r="M285" s="1">
        <f t="shared" si="32"/>
        <v>686827</v>
      </c>
      <c r="N285" s="1">
        <f t="shared" si="33"/>
        <v>165590307</v>
      </c>
    </row>
    <row r="286" spans="1:14" ht="17.25" thickBot="1" x14ac:dyDescent="0.35">
      <c r="A286" s="37">
        <v>284</v>
      </c>
      <c r="B286" s="38">
        <v>53062</v>
      </c>
      <c r="C286" s="39">
        <v>1056736</v>
      </c>
      <c r="D286" s="39">
        <v>649177</v>
      </c>
      <c r="E286" s="39">
        <v>407559</v>
      </c>
      <c r="F286" s="40">
        <v>164822641</v>
      </c>
      <c r="H286" s="1">
        <f t="shared" si="29"/>
        <v>-292</v>
      </c>
      <c r="J286" s="48">
        <f t="shared" si="30"/>
        <v>53062</v>
      </c>
      <c r="K286" s="1">
        <f t="shared" si="28"/>
        <v>407851</v>
      </c>
      <c r="L286" s="1">
        <f t="shared" si="31"/>
        <v>1056736</v>
      </c>
      <c r="M286" s="1">
        <f t="shared" si="32"/>
        <v>648885</v>
      </c>
      <c r="N286" s="1">
        <f t="shared" si="33"/>
        <v>164941422</v>
      </c>
    </row>
    <row r="287" spans="1:14" ht="17.25" thickBot="1" x14ac:dyDescent="0.35">
      <c r="A287" s="37">
        <v>285</v>
      </c>
      <c r="B287" s="38">
        <v>53092</v>
      </c>
      <c r="C287" s="39">
        <v>1056736</v>
      </c>
      <c r="D287" s="39">
        <v>663872</v>
      </c>
      <c r="E287" s="39">
        <v>392864</v>
      </c>
      <c r="F287" s="40">
        <v>164158769</v>
      </c>
      <c r="H287" s="1">
        <f t="shared" si="29"/>
        <v>-284</v>
      </c>
      <c r="J287" s="48">
        <f t="shared" si="30"/>
        <v>53092</v>
      </c>
      <c r="K287" s="1">
        <f t="shared" si="28"/>
        <v>393148</v>
      </c>
      <c r="L287" s="1">
        <f t="shared" si="31"/>
        <v>1056736</v>
      </c>
      <c r="M287" s="1">
        <f t="shared" si="32"/>
        <v>663588</v>
      </c>
      <c r="N287" s="1">
        <f t="shared" si="33"/>
        <v>164277834</v>
      </c>
    </row>
    <row r="288" spans="1:14" ht="17.25" thickBot="1" x14ac:dyDescent="0.35">
      <c r="A288" s="37">
        <v>286</v>
      </c>
      <c r="B288" s="38">
        <v>53123</v>
      </c>
      <c r="C288" s="39">
        <v>1056736</v>
      </c>
      <c r="D288" s="39">
        <v>652411</v>
      </c>
      <c r="E288" s="39">
        <v>404325</v>
      </c>
      <c r="F288" s="40">
        <v>163506358</v>
      </c>
      <c r="H288" s="1">
        <f t="shared" si="29"/>
        <v>-293</v>
      </c>
      <c r="J288" s="48">
        <f t="shared" si="30"/>
        <v>53123</v>
      </c>
      <c r="K288" s="1">
        <f t="shared" si="28"/>
        <v>404618</v>
      </c>
      <c r="L288" s="1">
        <f t="shared" si="31"/>
        <v>1056736</v>
      </c>
      <c r="M288" s="1">
        <f t="shared" si="32"/>
        <v>652118</v>
      </c>
      <c r="N288" s="1">
        <f t="shared" si="33"/>
        <v>163625716</v>
      </c>
    </row>
    <row r="289" spans="1:14" ht="17.25" thickBot="1" x14ac:dyDescent="0.35">
      <c r="A289" s="37">
        <v>287</v>
      </c>
      <c r="B289" s="38">
        <v>53153</v>
      </c>
      <c r="C289" s="39">
        <v>1056736</v>
      </c>
      <c r="D289" s="39">
        <v>667009</v>
      </c>
      <c r="E289" s="39">
        <v>389727</v>
      </c>
      <c r="F289" s="40">
        <v>162839349</v>
      </c>
      <c r="H289" s="1">
        <f t="shared" si="29"/>
        <v>-284</v>
      </c>
      <c r="J289" s="48">
        <f t="shared" si="30"/>
        <v>53153</v>
      </c>
      <c r="K289" s="1">
        <f t="shared" si="28"/>
        <v>390011</v>
      </c>
      <c r="L289" s="1">
        <f t="shared" si="31"/>
        <v>1056736</v>
      </c>
      <c r="M289" s="1">
        <f t="shared" si="32"/>
        <v>666725</v>
      </c>
      <c r="N289" s="1">
        <f t="shared" si="33"/>
        <v>162958991</v>
      </c>
    </row>
    <row r="290" spans="1:14" ht="17.25" thickBot="1" x14ac:dyDescent="0.35">
      <c r="A290" s="37">
        <v>288</v>
      </c>
      <c r="B290" s="38">
        <v>53184</v>
      </c>
      <c r="C290" s="39">
        <v>1056736</v>
      </c>
      <c r="D290" s="39">
        <v>655661</v>
      </c>
      <c r="E290" s="39">
        <v>401075</v>
      </c>
      <c r="F290" s="40">
        <v>162183688</v>
      </c>
      <c r="H290" s="1">
        <f t="shared" si="29"/>
        <v>-295</v>
      </c>
      <c r="J290" s="48">
        <f t="shared" si="30"/>
        <v>53184</v>
      </c>
      <c r="K290" s="1">
        <f t="shared" si="28"/>
        <v>401370</v>
      </c>
      <c r="L290" s="1">
        <f t="shared" si="31"/>
        <v>1056736</v>
      </c>
      <c r="M290" s="1">
        <f t="shared" si="32"/>
        <v>655366</v>
      </c>
      <c r="N290" s="1">
        <f t="shared" si="33"/>
        <v>162303625</v>
      </c>
    </row>
    <row r="291" spans="1:14" ht="17.25" thickBot="1" x14ac:dyDescent="0.35">
      <c r="A291" s="37">
        <v>289</v>
      </c>
      <c r="B291" s="38">
        <v>53215</v>
      </c>
      <c r="C291" s="39">
        <v>1056736</v>
      </c>
      <c r="D291" s="39">
        <v>657276</v>
      </c>
      <c r="E291" s="39">
        <v>399460</v>
      </c>
      <c r="F291" s="40">
        <v>161526412</v>
      </c>
      <c r="H291" s="1">
        <f t="shared" si="29"/>
        <v>-296</v>
      </c>
      <c r="J291" s="48">
        <f t="shared" si="30"/>
        <v>53215</v>
      </c>
      <c r="K291" s="1">
        <f t="shared" si="28"/>
        <v>399756</v>
      </c>
      <c r="L291" s="1">
        <f t="shared" si="31"/>
        <v>1056736</v>
      </c>
      <c r="M291" s="1">
        <f t="shared" si="32"/>
        <v>656980</v>
      </c>
      <c r="N291" s="1">
        <f t="shared" si="33"/>
        <v>161646645</v>
      </c>
    </row>
    <row r="292" spans="1:14" ht="17.25" thickBot="1" x14ac:dyDescent="0.35">
      <c r="A292" s="37">
        <v>290</v>
      </c>
      <c r="B292" s="38">
        <v>53245</v>
      </c>
      <c r="C292" s="39">
        <v>1056736</v>
      </c>
      <c r="D292" s="39">
        <v>671728</v>
      </c>
      <c r="E292" s="39">
        <v>385008</v>
      </c>
      <c r="F292" s="40">
        <v>160854684</v>
      </c>
      <c r="H292" s="1">
        <f t="shared" si="29"/>
        <v>-286</v>
      </c>
      <c r="J292" s="48">
        <f t="shared" si="30"/>
        <v>53245</v>
      </c>
      <c r="K292" s="1">
        <f t="shared" si="28"/>
        <v>385294</v>
      </c>
      <c r="L292" s="1">
        <f t="shared" si="31"/>
        <v>1056736</v>
      </c>
      <c r="M292" s="1">
        <f t="shared" si="32"/>
        <v>671442</v>
      </c>
      <c r="N292" s="1">
        <f t="shared" si="33"/>
        <v>160975203</v>
      </c>
    </row>
    <row r="293" spans="1:14" ht="17.25" thickBot="1" x14ac:dyDescent="0.35">
      <c r="A293" s="37">
        <v>291</v>
      </c>
      <c r="B293" s="38">
        <v>53276</v>
      </c>
      <c r="C293" s="39">
        <v>1056736</v>
      </c>
      <c r="D293" s="39">
        <v>660549</v>
      </c>
      <c r="E293" s="39">
        <v>396187</v>
      </c>
      <c r="F293" s="40">
        <v>160194135</v>
      </c>
      <c r="H293" s="1">
        <f t="shared" si="29"/>
        <v>-297</v>
      </c>
      <c r="J293" s="48">
        <f t="shared" si="30"/>
        <v>53276</v>
      </c>
      <c r="K293" s="1">
        <f t="shared" si="28"/>
        <v>396484</v>
      </c>
      <c r="L293" s="1">
        <f t="shared" si="31"/>
        <v>1056736</v>
      </c>
      <c r="M293" s="1">
        <f t="shared" si="32"/>
        <v>660252</v>
      </c>
      <c r="N293" s="1">
        <f t="shared" si="33"/>
        <v>160314951</v>
      </c>
    </row>
    <row r="294" spans="1:14" ht="17.25" thickBot="1" x14ac:dyDescent="0.35">
      <c r="A294" s="37">
        <v>292</v>
      </c>
      <c r="B294" s="38">
        <v>53306</v>
      </c>
      <c r="C294" s="39">
        <v>1056736</v>
      </c>
      <c r="D294" s="39">
        <v>674904</v>
      </c>
      <c r="E294" s="39">
        <v>381832</v>
      </c>
      <c r="F294" s="40">
        <v>159519231</v>
      </c>
      <c r="H294" s="1">
        <f t="shared" si="29"/>
        <v>-288</v>
      </c>
      <c r="J294" s="48">
        <f t="shared" si="30"/>
        <v>53306</v>
      </c>
      <c r="K294" s="1">
        <f t="shared" si="28"/>
        <v>382120</v>
      </c>
      <c r="L294" s="1">
        <f t="shared" si="31"/>
        <v>1056736</v>
      </c>
      <c r="M294" s="1">
        <f t="shared" si="32"/>
        <v>674616</v>
      </c>
      <c r="N294" s="1">
        <f t="shared" si="33"/>
        <v>159640335</v>
      </c>
    </row>
    <row r="295" spans="1:14" ht="17.25" thickBot="1" x14ac:dyDescent="0.35">
      <c r="A295" s="37">
        <v>293</v>
      </c>
      <c r="B295" s="38">
        <v>53337</v>
      </c>
      <c r="C295" s="39">
        <v>1056736</v>
      </c>
      <c r="D295" s="39">
        <v>663838</v>
      </c>
      <c r="E295" s="39">
        <v>392898</v>
      </c>
      <c r="F295" s="40">
        <v>158855393</v>
      </c>
      <c r="H295" s="1">
        <f t="shared" si="29"/>
        <v>-298</v>
      </c>
      <c r="J295" s="48">
        <f t="shared" si="30"/>
        <v>53337</v>
      </c>
      <c r="K295" s="1">
        <f t="shared" si="28"/>
        <v>393196</v>
      </c>
      <c r="L295" s="1">
        <f t="shared" si="31"/>
        <v>1056736</v>
      </c>
      <c r="M295" s="1">
        <f t="shared" si="32"/>
        <v>663540</v>
      </c>
      <c r="N295" s="1">
        <f t="shared" si="33"/>
        <v>158976795</v>
      </c>
    </row>
    <row r="296" spans="1:14" ht="17.25" thickBot="1" x14ac:dyDescent="0.35">
      <c r="A296" s="37">
        <v>294</v>
      </c>
      <c r="B296" s="38">
        <v>53368</v>
      </c>
      <c r="C296" s="39">
        <v>1056736</v>
      </c>
      <c r="D296" s="39">
        <v>665473</v>
      </c>
      <c r="E296" s="39">
        <v>391263</v>
      </c>
      <c r="F296" s="40">
        <v>158189920</v>
      </c>
      <c r="H296" s="1">
        <f t="shared" si="29"/>
        <v>-299</v>
      </c>
      <c r="J296" s="48">
        <f t="shared" si="30"/>
        <v>53368</v>
      </c>
      <c r="K296" s="1">
        <f t="shared" si="28"/>
        <v>391562</v>
      </c>
      <c r="L296" s="1">
        <f t="shared" si="31"/>
        <v>1056736</v>
      </c>
      <c r="M296" s="1">
        <f t="shared" si="32"/>
        <v>665174</v>
      </c>
      <c r="N296" s="1">
        <f t="shared" si="33"/>
        <v>158311621</v>
      </c>
    </row>
    <row r="297" spans="1:14" ht="17.25" thickBot="1" x14ac:dyDescent="0.35">
      <c r="A297" s="37">
        <v>295</v>
      </c>
      <c r="B297" s="38">
        <v>53396</v>
      </c>
      <c r="C297" s="39">
        <v>1056736</v>
      </c>
      <c r="D297" s="39">
        <v>704818</v>
      </c>
      <c r="E297" s="39">
        <v>351918</v>
      </c>
      <c r="F297" s="40">
        <v>157485102</v>
      </c>
      <c r="H297" s="1">
        <f t="shared" si="29"/>
        <v>-271</v>
      </c>
      <c r="J297" s="48">
        <f t="shared" si="30"/>
        <v>53396</v>
      </c>
      <c r="K297" s="1">
        <f t="shared" si="28"/>
        <v>352189</v>
      </c>
      <c r="L297" s="1">
        <f t="shared" si="31"/>
        <v>1056736</v>
      </c>
      <c r="M297" s="1">
        <f t="shared" si="32"/>
        <v>704547</v>
      </c>
      <c r="N297" s="1">
        <f t="shared" si="33"/>
        <v>157607074</v>
      </c>
    </row>
    <row r="298" spans="1:14" ht="17.25" thickBot="1" x14ac:dyDescent="0.35">
      <c r="A298" s="37">
        <v>296</v>
      </c>
      <c r="B298" s="38">
        <v>53427</v>
      </c>
      <c r="C298" s="39">
        <v>1056736</v>
      </c>
      <c r="D298" s="39">
        <v>668849</v>
      </c>
      <c r="E298" s="39">
        <v>387887</v>
      </c>
      <c r="F298" s="40">
        <v>156816253</v>
      </c>
      <c r="H298" s="1">
        <f t="shared" si="29"/>
        <v>-301</v>
      </c>
      <c r="J298" s="48">
        <f t="shared" si="30"/>
        <v>53427</v>
      </c>
      <c r="K298" s="1">
        <f t="shared" si="28"/>
        <v>388188</v>
      </c>
      <c r="L298" s="1">
        <f t="shared" si="31"/>
        <v>1056736</v>
      </c>
      <c r="M298" s="1">
        <f t="shared" si="32"/>
        <v>668548</v>
      </c>
      <c r="N298" s="1">
        <f t="shared" si="33"/>
        <v>156938526</v>
      </c>
    </row>
    <row r="299" spans="1:14" ht="17.25" thickBot="1" x14ac:dyDescent="0.35">
      <c r="A299" s="37">
        <v>297</v>
      </c>
      <c r="B299" s="38">
        <v>53457</v>
      </c>
      <c r="C299" s="39">
        <v>1056736</v>
      </c>
      <c r="D299" s="39">
        <v>682955</v>
      </c>
      <c r="E299" s="39">
        <v>373781</v>
      </c>
      <c r="F299" s="40">
        <v>156133298</v>
      </c>
      <c r="H299" s="1">
        <f t="shared" si="29"/>
        <v>-291</v>
      </c>
      <c r="J299" s="48">
        <f t="shared" si="30"/>
        <v>53457</v>
      </c>
      <c r="K299" s="1">
        <f t="shared" si="28"/>
        <v>374072</v>
      </c>
      <c r="L299" s="1">
        <f t="shared" si="31"/>
        <v>1056736</v>
      </c>
      <c r="M299" s="1">
        <f t="shared" si="32"/>
        <v>682664</v>
      </c>
      <c r="N299" s="1">
        <f t="shared" si="33"/>
        <v>156255862</v>
      </c>
    </row>
    <row r="300" spans="1:14" ht="17.25" thickBot="1" x14ac:dyDescent="0.35">
      <c r="A300" s="37">
        <v>298</v>
      </c>
      <c r="B300" s="38">
        <v>53488</v>
      </c>
      <c r="C300" s="39">
        <v>1056736</v>
      </c>
      <c r="D300" s="39">
        <v>672178</v>
      </c>
      <c r="E300" s="39">
        <v>384558</v>
      </c>
      <c r="F300" s="40">
        <v>155461120</v>
      </c>
      <c r="H300" s="1">
        <f t="shared" si="29"/>
        <v>-302</v>
      </c>
      <c r="J300" s="48">
        <f t="shared" si="30"/>
        <v>53488</v>
      </c>
      <c r="K300" s="1">
        <f t="shared" si="28"/>
        <v>384860</v>
      </c>
      <c r="L300" s="1">
        <f t="shared" si="31"/>
        <v>1056736</v>
      </c>
      <c r="M300" s="1">
        <f t="shared" si="32"/>
        <v>671876</v>
      </c>
      <c r="N300" s="1">
        <f t="shared" si="33"/>
        <v>155583986</v>
      </c>
    </row>
    <row r="301" spans="1:14" ht="17.25" thickBot="1" x14ac:dyDescent="0.35">
      <c r="A301" s="37">
        <v>299</v>
      </c>
      <c r="B301" s="38">
        <v>53518</v>
      </c>
      <c r="C301" s="39">
        <v>1056736</v>
      </c>
      <c r="D301" s="39">
        <v>686185</v>
      </c>
      <c r="E301" s="39">
        <v>370551</v>
      </c>
      <c r="F301" s="40">
        <v>154774935</v>
      </c>
      <c r="H301" s="1">
        <f t="shared" si="29"/>
        <v>-293</v>
      </c>
      <c r="J301" s="48">
        <f t="shared" si="30"/>
        <v>53518</v>
      </c>
      <c r="K301" s="1">
        <f t="shared" ref="K301:K364" si="34">ROUNDDOWN(N300*($Q$1*(J301-J300)/365),0)</f>
        <v>370844</v>
      </c>
      <c r="L301" s="1">
        <f t="shared" si="31"/>
        <v>1056736</v>
      </c>
      <c r="M301" s="1">
        <f t="shared" si="32"/>
        <v>685892</v>
      </c>
      <c r="N301" s="1">
        <f t="shared" si="33"/>
        <v>154898094</v>
      </c>
    </row>
    <row r="302" spans="1:14" ht="17.25" thickBot="1" x14ac:dyDescent="0.35">
      <c r="A302" s="37">
        <v>300</v>
      </c>
      <c r="B302" s="38">
        <v>53549</v>
      </c>
      <c r="C302" s="39">
        <v>1056736</v>
      </c>
      <c r="D302" s="39">
        <v>675524</v>
      </c>
      <c r="E302" s="39">
        <v>381212</v>
      </c>
      <c r="F302" s="40">
        <v>154099411</v>
      </c>
      <c r="H302" s="1">
        <f t="shared" si="29"/>
        <v>-304</v>
      </c>
      <c r="J302" s="48">
        <f t="shared" si="30"/>
        <v>53549</v>
      </c>
      <c r="K302" s="1">
        <f t="shared" si="34"/>
        <v>381516</v>
      </c>
      <c r="L302" s="1">
        <f t="shared" si="31"/>
        <v>1056736</v>
      </c>
      <c r="M302" s="1">
        <f t="shared" si="32"/>
        <v>675220</v>
      </c>
      <c r="N302" s="1">
        <f t="shared" si="33"/>
        <v>154222874</v>
      </c>
    </row>
    <row r="303" spans="1:14" ht="17.25" thickBot="1" x14ac:dyDescent="0.35">
      <c r="A303" s="37">
        <v>301</v>
      </c>
      <c r="B303" s="38">
        <v>53580</v>
      </c>
      <c r="C303" s="39">
        <v>1056736</v>
      </c>
      <c r="D303" s="39">
        <v>677188</v>
      </c>
      <c r="E303" s="39">
        <v>379548</v>
      </c>
      <c r="F303" s="40">
        <v>153422223</v>
      </c>
      <c r="H303" s="1">
        <f t="shared" si="29"/>
        <v>-305</v>
      </c>
      <c r="J303" s="48">
        <f t="shared" si="30"/>
        <v>53580</v>
      </c>
      <c r="K303" s="1">
        <f t="shared" si="34"/>
        <v>379853</v>
      </c>
      <c r="L303" s="1">
        <f t="shared" si="31"/>
        <v>1056736</v>
      </c>
      <c r="M303" s="1">
        <f t="shared" si="32"/>
        <v>676883</v>
      </c>
      <c r="N303" s="1">
        <f t="shared" si="33"/>
        <v>153545991</v>
      </c>
    </row>
    <row r="304" spans="1:14" ht="17.25" thickBot="1" x14ac:dyDescent="0.35">
      <c r="A304" s="37">
        <v>302</v>
      </c>
      <c r="B304" s="38">
        <v>53610</v>
      </c>
      <c r="C304" s="39">
        <v>1056736</v>
      </c>
      <c r="D304" s="39">
        <v>691045</v>
      </c>
      <c r="E304" s="39">
        <v>365691</v>
      </c>
      <c r="F304" s="40">
        <v>152731178</v>
      </c>
      <c r="H304" s="1">
        <f t="shared" si="29"/>
        <v>-295</v>
      </c>
      <c r="J304" s="48">
        <f t="shared" si="30"/>
        <v>53610</v>
      </c>
      <c r="K304" s="1">
        <f t="shared" si="34"/>
        <v>365986</v>
      </c>
      <c r="L304" s="1">
        <f t="shared" si="31"/>
        <v>1056736</v>
      </c>
      <c r="M304" s="1">
        <f t="shared" si="32"/>
        <v>690750</v>
      </c>
      <c r="N304" s="1">
        <f t="shared" si="33"/>
        <v>152855241</v>
      </c>
    </row>
    <row r="305" spans="1:14" ht="17.25" thickBot="1" x14ac:dyDescent="0.35">
      <c r="A305" s="37">
        <v>303</v>
      </c>
      <c r="B305" s="38">
        <v>53641</v>
      </c>
      <c r="C305" s="39">
        <v>1056736</v>
      </c>
      <c r="D305" s="39">
        <v>680558</v>
      </c>
      <c r="E305" s="39">
        <v>376178</v>
      </c>
      <c r="F305" s="40">
        <v>152050620</v>
      </c>
      <c r="H305" s="1">
        <f t="shared" si="29"/>
        <v>-306</v>
      </c>
      <c r="J305" s="48">
        <f t="shared" si="30"/>
        <v>53641</v>
      </c>
      <c r="K305" s="1">
        <f t="shared" si="34"/>
        <v>376484</v>
      </c>
      <c r="L305" s="1">
        <f t="shared" si="31"/>
        <v>1056736</v>
      </c>
      <c r="M305" s="1">
        <f t="shared" si="32"/>
        <v>680252</v>
      </c>
      <c r="N305" s="1">
        <f t="shared" si="33"/>
        <v>152174989</v>
      </c>
    </row>
    <row r="306" spans="1:14" ht="17.25" thickBot="1" x14ac:dyDescent="0.35">
      <c r="A306" s="37">
        <v>304</v>
      </c>
      <c r="B306" s="38">
        <v>53671</v>
      </c>
      <c r="C306" s="39">
        <v>1056736</v>
      </c>
      <c r="D306" s="39">
        <v>694314</v>
      </c>
      <c r="E306" s="39">
        <v>362422</v>
      </c>
      <c r="F306" s="40">
        <v>151356306</v>
      </c>
      <c r="H306" s="1">
        <f t="shared" si="29"/>
        <v>-296</v>
      </c>
      <c r="J306" s="48">
        <f t="shared" si="30"/>
        <v>53671</v>
      </c>
      <c r="K306" s="1">
        <f t="shared" si="34"/>
        <v>362718</v>
      </c>
      <c r="L306" s="1">
        <f t="shared" si="31"/>
        <v>1056736</v>
      </c>
      <c r="M306" s="1">
        <f t="shared" si="32"/>
        <v>694018</v>
      </c>
      <c r="N306" s="1">
        <f t="shared" si="33"/>
        <v>151480971</v>
      </c>
    </row>
    <row r="307" spans="1:14" ht="17.25" thickBot="1" x14ac:dyDescent="0.35">
      <c r="A307" s="37">
        <v>305</v>
      </c>
      <c r="B307" s="38">
        <v>53702</v>
      </c>
      <c r="C307" s="39">
        <v>1056736</v>
      </c>
      <c r="D307" s="39">
        <v>683944</v>
      </c>
      <c r="E307" s="39">
        <v>372792</v>
      </c>
      <c r="F307" s="40">
        <v>150672362</v>
      </c>
      <c r="H307" s="1">
        <f t="shared" si="29"/>
        <v>-307</v>
      </c>
      <c r="J307" s="48">
        <f t="shared" si="30"/>
        <v>53702</v>
      </c>
      <c r="K307" s="1">
        <f t="shared" si="34"/>
        <v>373099</v>
      </c>
      <c r="L307" s="1">
        <f t="shared" si="31"/>
        <v>1056736</v>
      </c>
      <c r="M307" s="1">
        <f t="shared" si="32"/>
        <v>683637</v>
      </c>
      <c r="N307" s="1">
        <f t="shared" si="33"/>
        <v>150797334</v>
      </c>
    </row>
    <row r="308" spans="1:14" ht="17.25" thickBot="1" x14ac:dyDescent="0.35">
      <c r="A308" s="37">
        <v>306</v>
      </c>
      <c r="B308" s="38">
        <v>53733</v>
      </c>
      <c r="C308" s="39">
        <v>1056736</v>
      </c>
      <c r="D308" s="39">
        <v>685628</v>
      </c>
      <c r="E308" s="39">
        <v>371108</v>
      </c>
      <c r="F308" s="40">
        <v>149986734</v>
      </c>
      <c r="H308" s="1">
        <f t="shared" si="29"/>
        <v>-307</v>
      </c>
      <c r="J308" s="48">
        <f t="shared" si="30"/>
        <v>53733</v>
      </c>
      <c r="K308" s="1">
        <f t="shared" si="34"/>
        <v>371415</v>
      </c>
      <c r="L308" s="1">
        <f t="shared" si="31"/>
        <v>1056736</v>
      </c>
      <c r="M308" s="1">
        <f t="shared" si="32"/>
        <v>685321</v>
      </c>
      <c r="N308" s="1">
        <f t="shared" si="33"/>
        <v>150112013</v>
      </c>
    </row>
    <row r="309" spans="1:14" ht="17.25" thickBot="1" x14ac:dyDescent="0.35">
      <c r="A309" s="37">
        <v>307</v>
      </c>
      <c r="B309" s="38">
        <v>53761</v>
      </c>
      <c r="C309" s="39">
        <v>1056736</v>
      </c>
      <c r="D309" s="39">
        <v>723067</v>
      </c>
      <c r="E309" s="39">
        <v>333669</v>
      </c>
      <c r="F309" s="40">
        <v>149263667</v>
      </c>
      <c r="H309" s="1">
        <f t="shared" si="29"/>
        <v>-278</v>
      </c>
      <c r="J309" s="48">
        <f t="shared" si="30"/>
        <v>53761</v>
      </c>
      <c r="K309" s="1">
        <f t="shared" si="34"/>
        <v>333947</v>
      </c>
      <c r="L309" s="1">
        <f t="shared" si="31"/>
        <v>1056736</v>
      </c>
      <c r="M309" s="1">
        <f t="shared" si="32"/>
        <v>722789</v>
      </c>
      <c r="N309" s="1">
        <f t="shared" si="33"/>
        <v>149389224</v>
      </c>
    </row>
    <row r="310" spans="1:14" ht="17.25" thickBot="1" x14ac:dyDescent="0.35">
      <c r="A310" s="37">
        <v>308</v>
      </c>
      <c r="B310" s="38">
        <v>53792</v>
      </c>
      <c r="C310" s="39">
        <v>1056736</v>
      </c>
      <c r="D310" s="39">
        <v>689098</v>
      </c>
      <c r="E310" s="39">
        <v>367638</v>
      </c>
      <c r="F310" s="40">
        <v>148574569</v>
      </c>
      <c r="H310" s="1">
        <f t="shared" si="29"/>
        <v>-309</v>
      </c>
      <c r="J310" s="48">
        <f t="shared" si="30"/>
        <v>53792</v>
      </c>
      <c r="K310" s="1">
        <f t="shared" si="34"/>
        <v>367947</v>
      </c>
      <c r="L310" s="1">
        <f t="shared" si="31"/>
        <v>1056736</v>
      </c>
      <c r="M310" s="1">
        <f t="shared" si="32"/>
        <v>688789</v>
      </c>
      <c r="N310" s="1">
        <f t="shared" si="33"/>
        <v>148700435</v>
      </c>
    </row>
    <row r="311" spans="1:14" ht="17.25" thickBot="1" x14ac:dyDescent="0.35">
      <c r="A311" s="37">
        <v>309</v>
      </c>
      <c r="B311" s="38">
        <v>53822</v>
      </c>
      <c r="C311" s="39">
        <v>1056736</v>
      </c>
      <c r="D311" s="39">
        <v>702600</v>
      </c>
      <c r="E311" s="39">
        <v>354136</v>
      </c>
      <c r="F311" s="40">
        <v>147871969</v>
      </c>
      <c r="H311" s="1">
        <f t="shared" si="29"/>
        <v>-300</v>
      </c>
      <c r="J311" s="48">
        <f t="shared" si="30"/>
        <v>53822</v>
      </c>
      <c r="K311" s="1">
        <f t="shared" si="34"/>
        <v>354436</v>
      </c>
      <c r="L311" s="1">
        <f t="shared" si="31"/>
        <v>1056736</v>
      </c>
      <c r="M311" s="1">
        <f t="shared" si="32"/>
        <v>702300</v>
      </c>
      <c r="N311" s="1">
        <f t="shared" si="33"/>
        <v>147998135</v>
      </c>
    </row>
    <row r="312" spans="1:14" ht="17.25" thickBot="1" x14ac:dyDescent="0.35">
      <c r="A312" s="37">
        <v>310</v>
      </c>
      <c r="B312" s="38">
        <v>53853</v>
      </c>
      <c r="C312" s="39">
        <v>1056736</v>
      </c>
      <c r="D312" s="39">
        <v>692526</v>
      </c>
      <c r="E312" s="39">
        <v>364210</v>
      </c>
      <c r="F312" s="40">
        <v>147179443</v>
      </c>
      <c r="H312" s="1">
        <f t="shared" si="29"/>
        <v>-311</v>
      </c>
      <c r="J312" s="48">
        <f t="shared" si="30"/>
        <v>53853</v>
      </c>
      <c r="K312" s="1">
        <f t="shared" si="34"/>
        <v>364521</v>
      </c>
      <c r="L312" s="1">
        <f t="shared" si="31"/>
        <v>1056736</v>
      </c>
      <c r="M312" s="1">
        <f t="shared" si="32"/>
        <v>692215</v>
      </c>
      <c r="N312" s="1">
        <f t="shared" si="33"/>
        <v>147305920</v>
      </c>
    </row>
    <row r="313" spans="1:14" ht="17.25" thickBot="1" x14ac:dyDescent="0.35">
      <c r="A313" s="37">
        <v>311</v>
      </c>
      <c r="B313" s="38">
        <v>53883</v>
      </c>
      <c r="C313" s="39">
        <v>1056736</v>
      </c>
      <c r="D313" s="39">
        <v>705925</v>
      </c>
      <c r="E313" s="39">
        <v>350811</v>
      </c>
      <c r="F313" s="40">
        <v>146473518</v>
      </c>
      <c r="H313" s="1">
        <f t="shared" si="29"/>
        <v>-301</v>
      </c>
      <c r="J313" s="48">
        <f t="shared" si="30"/>
        <v>53883</v>
      </c>
      <c r="K313" s="1">
        <f t="shared" si="34"/>
        <v>351112</v>
      </c>
      <c r="L313" s="1">
        <f t="shared" si="31"/>
        <v>1056736</v>
      </c>
      <c r="M313" s="1">
        <f t="shared" si="32"/>
        <v>705624</v>
      </c>
      <c r="N313" s="1">
        <f t="shared" si="33"/>
        <v>146600296</v>
      </c>
    </row>
    <row r="314" spans="1:14" ht="17.25" thickBot="1" x14ac:dyDescent="0.35">
      <c r="A314" s="37">
        <v>312</v>
      </c>
      <c r="B314" s="38">
        <v>53914</v>
      </c>
      <c r="C314" s="39">
        <v>1056736</v>
      </c>
      <c r="D314" s="39">
        <v>695970</v>
      </c>
      <c r="E314" s="39">
        <v>360766</v>
      </c>
      <c r="F314" s="40">
        <v>145777548</v>
      </c>
      <c r="H314" s="1">
        <f t="shared" si="29"/>
        <v>-312</v>
      </c>
      <c r="J314" s="48">
        <f t="shared" si="30"/>
        <v>53914</v>
      </c>
      <c r="K314" s="1">
        <f t="shared" si="34"/>
        <v>361078</v>
      </c>
      <c r="L314" s="1">
        <f t="shared" si="31"/>
        <v>1056736</v>
      </c>
      <c r="M314" s="1">
        <f t="shared" si="32"/>
        <v>695658</v>
      </c>
      <c r="N314" s="1">
        <f t="shared" si="33"/>
        <v>145904638</v>
      </c>
    </row>
    <row r="315" spans="1:14" ht="17.25" thickBot="1" x14ac:dyDescent="0.35">
      <c r="A315" s="37">
        <v>313</v>
      </c>
      <c r="B315" s="38">
        <v>53945</v>
      </c>
      <c r="C315" s="39">
        <v>1056736</v>
      </c>
      <c r="D315" s="39">
        <v>697684</v>
      </c>
      <c r="E315" s="39">
        <v>359052</v>
      </c>
      <c r="F315" s="40">
        <v>145079864</v>
      </c>
      <c r="H315" s="1">
        <f t="shared" si="29"/>
        <v>-313</v>
      </c>
      <c r="J315" s="48">
        <f t="shared" si="30"/>
        <v>53945</v>
      </c>
      <c r="K315" s="1">
        <f t="shared" si="34"/>
        <v>359365</v>
      </c>
      <c r="L315" s="1">
        <f t="shared" si="31"/>
        <v>1056736</v>
      </c>
      <c r="M315" s="1">
        <f t="shared" si="32"/>
        <v>697371</v>
      </c>
      <c r="N315" s="1">
        <f t="shared" si="33"/>
        <v>145207267</v>
      </c>
    </row>
    <row r="316" spans="1:14" ht="17.25" thickBot="1" x14ac:dyDescent="0.35">
      <c r="A316" s="37">
        <v>314</v>
      </c>
      <c r="B316" s="38">
        <v>53975</v>
      </c>
      <c r="C316" s="39">
        <v>1056736</v>
      </c>
      <c r="D316" s="39">
        <v>710930</v>
      </c>
      <c r="E316" s="39">
        <v>345806</v>
      </c>
      <c r="F316" s="40">
        <v>144368934</v>
      </c>
      <c r="H316" s="1">
        <f t="shared" si="29"/>
        <v>-304</v>
      </c>
      <c r="J316" s="48">
        <f t="shared" si="30"/>
        <v>53975</v>
      </c>
      <c r="K316" s="1">
        <f t="shared" si="34"/>
        <v>346110</v>
      </c>
      <c r="L316" s="1">
        <f t="shared" si="31"/>
        <v>1056736</v>
      </c>
      <c r="M316" s="1">
        <f t="shared" si="32"/>
        <v>710626</v>
      </c>
      <c r="N316" s="1">
        <f t="shared" si="33"/>
        <v>144496641</v>
      </c>
    </row>
    <row r="317" spans="1:14" ht="17.25" thickBot="1" x14ac:dyDescent="0.35">
      <c r="A317" s="37">
        <v>315</v>
      </c>
      <c r="B317" s="38">
        <v>54006</v>
      </c>
      <c r="C317" s="39">
        <v>1056736</v>
      </c>
      <c r="D317" s="39">
        <v>701154</v>
      </c>
      <c r="E317" s="39">
        <v>355582</v>
      </c>
      <c r="F317" s="40">
        <v>143667780</v>
      </c>
      <c r="H317" s="1">
        <f t="shared" si="29"/>
        <v>-315</v>
      </c>
      <c r="J317" s="48">
        <f t="shared" si="30"/>
        <v>54006</v>
      </c>
      <c r="K317" s="1">
        <f t="shared" si="34"/>
        <v>355897</v>
      </c>
      <c r="L317" s="1">
        <f t="shared" si="31"/>
        <v>1056736</v>
      </c>
      <c r="M317" s="1">
        <f t="shared" si="32"/>
        <v>700839</v>
      </c>
      <c r="N317" s="1">
        <f t="shared" si="33"/>
        <v>143795802</v>
      </c>
    </row>
    <row r="318" spans="1:14" ht="17.25" thickBot="1" x14ac:dyDescent="0.35">
      <c r="A318" s="37">
        <v>316</v>
      </c>
      <c r="B318" s="38">
        <v>54036</v>
      </c>
      <c r="C318" s="39">
        <v>1056736</v>
      </c>
      <c r="D318" s="39">
        <v>714295</v>
      </c>
      <c r="E318" s="39">
        <v>342441</v>
      </c>
      <c r="F318" s="40">
        <v>142953485</v>
      </c>
      <c r="H318" s="1">
        <f t="shared" si="29"/>
        <v>-305</v>
      </c>
      <c r="J318" s="48">
        <f t="shared" si="30"/>
        <v>54036</v>
      </c>
      <c r="K318" s="1">
        <f t="shared" si="34"/>
        <v>342746</v>
      </c>
      <c r="L318" s="1">
        <f t="shared" si="31"/>
        <v>1056736</v>
      </c>
      <c r="M318" s="1">
        <f t="shared" si="32"/>
        <v>713990</v>
      </c>
      <c r="N318" s="1">
        <f t="shared" si="33"/>
        <v>143081812</v>
      </c>
    </row>
    <row r="319" spans="1:14" ht="17.25" thickBot="1" x14ac:dyDescent="0.35">
      <c r="A319" s="37">
        <v>317</v>
      </c>
      <c r="B319" s="38">
        <v>54067</v>
      </c>
      <c r="C319" s="39">
        <v>1056736</v>
      </c>
      <c r="D319" s="39">
        <v>704920</v>
      </c>
      <c r="E319" s="39">
        <v>351816</v>
      </c>
      <c r="F319" s="40">
        <v>142248565</v>
      </c>
      <c r="H319" s="1">
        <f t="shared" si="29"/>
        <v>-596</v>
      </c>
      <c r="J319" s="48">
        <f t="shared" si="30"/>
        <v>54067</v>
      </c>
      <c r="K319" s="1">
        <f t="shared" si="34"/>
        <v>352412</v>
      </c>
      <c r="L319" s="1">
        <f t="shared" si="31"/>
        <v>1056736</v>
      </c>
      <c r="M319" s="1">
        <f t="shared" si="32"/>
        <v>704324</v>
      </c>
      <c r="N319" s="1">
        <f t="shared" si="33"/>
        <v>142377488</v>
      </c>
    </row>
    <row r="320" spans="1:14" ht="17.25" thickBot="1" x14ac:dyDescent="0.35">
      <c r="A320" s="37">
        <v>318</v>
      </c>
      <c r="B320" s="38">
        <v>54098</v>
      </c>
      <c r="C320" s="39">
        <v>1056736</v>
      </c>
      <c r="D320" s="39">
        <v>707334</v>
      </c>
      <c r="E320" s="39">
        <v>349402</v>
      </c>
      <c r="F320" s="40">
        <v>141541231</v>
      </c>
      <c r="H320" s="1">
        <f t="shared" si="29"/>
        <v>-1275</v>
      </c>
      <c r="J320" s="48">
        <f t="shared" si="30"/>
        <v>54098</v>
      </c>
      <c r="K320" s="1">
        <f t="shared" si="34"/>
        <v>350677</v>
      </c>
      <c r="L320" s="1">
        <f t="shared" si="31"/>
        <v>1056736</v>
      </c>
      <c r="M320" s="1">
        <f t="shared" si="32"/>
        <v>706059</v>
      </c>
      <c r="N320" s="1">
        <f t="shared" si="33"/>
        <v>141671429</v>
      </c>
    </row>
    <row r="321" spans="1:14" ht="17.25" thickBot="1" x14ac:dyDescent="0.35">
      <c r="A321" s="37">
        <v>319</v>
      </c>
      <c r="B321" s="38">
        <v>54127</v>
      </c>
      <c r="C321" s="39">
        <v>1056736</v>
      </c>
      <c r="D321" s="39">
        <v>731501</v>
      </c>
      <c r="E321" s="39">
        <v>325235</v>
      </c>
      <c r="F321" s="40">
        <v>140809730</v>
      </c>
      <c r="H321" s="1">
        <f t="shared" si="29"/>
        <v>-1191</v>
      </c>
      <c r="J321" s="48">
        <f t="shared" si="30"/>
        <v>54127</v>
      </c>
      <c r="K321" s="1">
        <f t="shared" si="34"/>
        <v>326426</v>
      </c>
      <c r="L321" s="1">
        <f t="shared" si="31"/>
        <v>1056736</v>
      </c>
      <c r="M321" s="1">
        <f t="shared" si="32"/>
        <v>730310</v>
      </c>
      <c r="N321" s="1">
        <f t="shared" si="33"/>
        <v>140941119</v>
      </c>
    </row>
    <row r="322" spans="1:14" ht="17.25" thickBot="1" x14ac:dyDescent="0.35">
      <c r="A322" s="37">
        <v>320</v>
      </c>
      <c r="B322" s="38">
        <v>54158</v>
      </c>
      <c r="C322" s="39">
        <v>1056736</v>
      </c>
      <c r="D322" s="39">
        <v>710868</v>
      </c>
      <c r="E322" s="39">
        <v>345868</v>
      </c>
      <c r="F322" s="40">
        <v>140098862</v>
      </c>
      <c r="H322" s="1">
        <f t="shared" si="29"/>
        <v>-1271</v>
      </c>
      <c r="J322" s="48">
        <f t="shared" si="30"/>
        <v>54158</v>
      </c>
      <c r="K322" s="1">
        <f t="shared" si="34"/>
        <v>347139</v>
      </c>
      <c r="L322" s="1">
        <f t="shared" si="31"/>
        <v>1056736</v>
      </c>
      <c r="M322" s="1">
        <f t="shared" si="32"/>
        <v>709597</v>
      </c>
      <c r="N322" s="1">
        <f t="shared" si="33"/>
        <v>140231522</v>
      </c>
    </row>
    <row r="323" spans="1:14" ht="17.25" thickBot="1" x14ac:dyDescent="0.35">
      <c r="A323" s="37">
        <v>321</v>
      </c>
      <c r="B323" s="38">
        <v>54188</v>
      </c>
      <c r="C323" s="39">
        <v>1056736</v>
      </c>
      <c r="D323" s="39">
        <v>723715</v>
      </c>
      <c r="E323" s="39">
        <v>333021</v>
      </c>
      <c r="F323" s="40">
        <v>139375147</v>
      </c>
      <c r="H323" s="1">
        <f t="shared" si="29"/>
        <v>-1229</v>
      </c>
      <c r="J323" s="48">
        <f t="shared" si="30"/>
        <v>54188</v>
      </c>
      <c r="K323" s="1">
        <f t="shared" si="34"/>
        <v>334250</v>
      </c>
      <c r="L323" s="1">
        <f t="shared" si="31"/>
        <v>1056736</v>
      </c>
      <c r="M323" s="1">
        <f t="shared" si="32"/>
        <v>722486</v>
      </c>
      <c r="N323" s="1">
        <f t="shared" si="33"/>
        <v>139509036</v>
      </c>
    </row>
    <row r="324" spans="1:14" ht="17.25" thickBot="1" x14ac:dyDescent="0.35">
      <c r="A324" s="37">
        <v>322</v>
      </c>
      <c r="B324" s="38">
        <v>54219</v>
      </c>
      <c r="C324" s="39">
        <v>1056736</v>
      </c>
      <c r="D324" s="39">
        <v>714392</v>
      </c>
      <c r="E324" s="39">
        <v>342344</v>
      </c>
      <c r="F324" s="40">
        <v>138660755</v>
      </c>
      <c r="H324" s="1">
        <f t="shared" ref="H324:H387" si="35">E324-K324</f>
        <v>-1268</v>
      </c>
      <c r="J324" s="48">
        <f t="shared" ref="J324:J387" si="36">EDATE(J323,1)</f>
        <v>54219</v>
      </c>
      <c r="K324" s="1">
        <f t="shared" si="34"/>
        <v>343612</v>
      </c>
      <c r="L324" s="1">
        <f t="shared" si="31"/>
        <v>1056736</v>
      </c>
      <c r="M324" s="1">
        <f t="shared" si="32"/>
        <v>713124</v>
      </c>
      <c r="N324" s="1">
        <f t="shared" si="33"/>
        <v>138795912</v>
      </c>
    </row>
    <row r="325" spans="1:14" ht="17.25" thickBot="1" x14ac:dyDescent="0.35">
      <c r="A325" s="37">
        <v>323</v>
      </c>
      <c r="B325" s="38">
        <v>54249</v>
      </c>
      <c r="C325" s="39">
        <v>1056736</v>
      </c>
      <c r="D325" s="39">
        <v>727133</v>
      </c>
      <c r="E325" s="39">
        <v>329603</v>
      </c>
      <c r="F325" s="40">
        <v>137933622</v>
      </c>
      <c r="H325" s="1">
        <f t="shared" si="35"/>
        <v>-1225</v>
      </c>
      <c r="J325" s="48">
        <f t="shared" si="36"/>
        <v>54249</v>
      </c>
      <c r="K325" s="1">
        <f t="shared" si="34"/>
        <v>330828</v>
      </c>
      <c r="L325" s="1">
        <f t="shared" si="31"/>
        <v>1056736</v>
      </c>
      <c r="M325" s="1">
        <f t="shared" si="32"/>
        <v>725908</v>
      </c>
      <c r="N325" s="1">
        <f t="shared" si="33"/>
        <v>138070004</v>
      </c>
    </row>
    <row r="326" spans="1:14" ht="17.25" thickBot="1" x14ac:dyDescent="0.35">
      <c r="A326" s="37">
        <v>324</v>
      </c>
      <c r="B326" s="38">
        <v>54280</v>
      </c>
      <c r="C326" s="39">
        <v>1056736</v>
      </c>
      <c r="D326" s="39">
        <v>717932</v>
      </c>
      <c r="E326" s="39">
        <v>338804</v>
      </c>
      <c r="F326" s="40">
        <v>137215690</v>
      </c>
      <c r="H326" s="1">
        <f t="shared" si="35"/>
        <v>-1264</v>
      </c>
      <c r="J326" s="48">
        <f t="shared" si="36"/>
        <v>54280</v>
      </c>
      <c r="K326" s="1">
        <f t="shared" si="34"/>
        <v>340068</v>
      </c>
      <c r="L326" s="1">
        <f t="shared" si="31"/>
        <v>1056736</v>
      </c>
      <c r="M326" s="1">
        <f t="shared" si="32"/>
        <v>716668</v>
      </c>
      <c r="N326" s="1">
        <f t="shared" si="33"/>
        <v>137353336</v>
      </c>
    </row>
    <row r="327" spans="1:14" ht="17.25" thickBot="1" x14ac:dyDescent="0.35">
      <c r="A327" s="37">
        <v>325</v>
      </c>
      <c r="B327" s="38">
        <v>54311</v>
      </c>
      <c r="C327" s="39">
        <v>1056736</v>
      </c>
      <c r="D327" s="39">
        <v>719696</v>
      </c>
      <c r="E327" s="39">
        <v>337040</v>
      </c>
      <c r="F327" s="40">
        <v>136495994</v>
      </c>
      <c r="H327" s="1">
        <f t="shared" si="35"/>
        <v>-1263</v>
      </c>
      <c r="J327" s="48">
        <f t="shared" si="36"/>
        <v>54311</v>
      </c>
      <c r="K327" s="1">
        <f t="shared" si="34"/>
        <v>338303</v>
      </c>
      <c r="L327" s="1">
        <f t="shared" si="31"/>
        <v>1056736</v>
      </c>
      <c r="M327" s="1">
        <f t="shared" si="32"/>
        <v>718433</v>
      </c>
      <c r="N327" s="1">
        <f t="shared" si="33"/>
        <v>136634903</v>
      </c>
    </row>
    <row r="328" spans="1:14" ht="17.25" thickBot="1" x14ac:dyDescent="0.35">
      <c r="A328" s="37">
        <v>326</v>
      </c>
      <c r="B328" s="38">
        <v>54341</v>
      </c>
      <c r="C328" s="39">
        <v>1056736</v>
      </c>
      <c r="D328" s="39">
        <v>732279</v>
      </c>
      <c r="E328" s="39">
        <v>324457</v>
      </c>
      <c r="F328" s="40">
        <v>135763715</v>
      </c>
      <c r="H328" s="1">
        <f t="shared" si="35"/>
        <v>-1220</v>
      </c>
      <c r="J328" s="48">
        <f t="shared" si="36"/>
        <v>54341</v>
      </c>
      <c r="K328" s="1">
        <f t="shared" si="34"/>
        <v>325677</v>
      </c>
      <c r="L328" s="1">
        <f t="shared" si="31"/>
        <v>1056736</v>
      </c>
      <c r="M328" s="1">
        <f t="shared" si="32"/>
        <v>731059</v>
      </c>
      <c r="N328" s="1">
        <f t="shared" si="33"/>
        <v>135903844</v>
      </c>
    </row>
    <row r="329" spans="1:14" ht="17.25" thickBot="1" x14ac:dyDescent="0.35">
      <c r="A329" s="37">
        <v>327</v>
      </c>
      <c r="B329" s="38">
        <v>54372</v>
      </c>
      <c r="C329" s="39">
        <v>1056736</v>
      </c>
      <c r="D329" s="39">
        <v>723262</v>
      </c>
      <c r="E329" s="39">
        <v>333474</v>
      </c>
      <c r="F329" s="40">
        <v>135040453</v>
      </c>
      <c r="H329" s="1">
        <f t="shared" si="35"/>
        <v>-1259</v>
      </c>
      <c r="J329" s="48">
        <f t="shared" si="36"/>
        <v>54372</v>
      </c>
      <c r="K329" s="1">
        <f t="shared" si="34"/>
        <v>334733</v>
      </c>
      <c r="L329" s="1">
        <f t="shared" si="31"/>
        <v>1056736</v>
      </c>
      <c r="M329" s="1">
        <f t="shared" si="32"/>
        <v>722003</v>
      </c>
      <c r="N329" s="1">
        <f t="shared" si="33"/>
        <v>135181841</v>
      </c>
    </row>
    <row r="330" spans="1:14" ht="17.25" thickBot="1" x14ac:dyDescent="0.35">
      <c r="A330" s="37">
        <v>328</v>
      </c>
      <c r="B330" s="38">
        <v>54402</v>
      </c>
      <c r="C330" s="39">
        <v>1056736</v>
      </c>
      <c r="D330" s="39">
        <v>735739</v>
      </c>
      <c r="E330" s="39">
        <v>320997</v>
      </c>
      <c r="F330" s="40">
        <v>134304714</v>
      </c>
      <c r="H330" s="1">
        <f t="shared" si="35"/>
        <v>-1217</v>
      </c>
      <c r="J330" s="48">
        <f t="shared" si="36"/>
        <v>54402</v>
      </c>
      <c r="K330" s="1">
        <f t="shared" si="34"/>
        <v>322214</v>
      </c>
      <c r="L330" s="1">
        <f t="shared" si="31"/>
        <v>1056736</v>
      </c>
      <c r="M330" s="1">
        <f t="shared" si="32"/>
        <v>734522</v>
      </c>
      <c r="N330" s="1">
        <f t="shared" si="33"/>
        <v>134447319</v>
      </c>
    </row>
    <row r="331" spans="1:14" ht="17.25" thickBot="1" x14ac:dyDescent="0.35">
      <c r="A331" s="37">
        <v>329</v>
      </c>
      <c r="B331" s="38">
        <v>54433</v>
      </c>
      <c r="C331" s="39">
        <v>1056736</v>
      </c>
      <c r="D331" s="39">
        <v>726584</v>
      </c>
      <c r="E331" s="39">
        <v>330152</v>
      </c>
      <c r="F331" s="40">
        <v>133578130</v>
      </c>
      <c r="H331" s="1">
        <f t="shared" si="35"/>
        <v>-993</v>
      </c>
      <c r="J331" s="48">
        <f t="shared" si="36"/>
        <v>54433</v>
      </c>
      <c r="K331" s="1">
        <f t="shared" si="34"/>
        <v>331145</v>
      </c>
      <c r="L331" s="1">
        <f t="shared" si="31"/>
        <v>1056736</v>
      </c>
      <c r="M331" s="1">
        <f t="shared" si="32"/>
        <v>725591</v>
      </c>
      <c r="N331" s="1">
        <f t="shared" si="33"/>
        <v>133721728</v>
      </c>
    </row>
    <row r="332" spans="1:14" ht="17.25" thickBot="1" x14ac:dyDescent="0.35">
      <c r="A332" s="37">
        <v>330</v>
      </c>
      <c r="B332" s="38">
        <v>54464</v>
      </c>
      <c r="C332" s="39">
        <v>1056736</v>
      </c>
      <c r="D332" s="39">
        <v>727732</v>
      </c>
      <c r="E332" s="39">
        <v>329004</v>
      </c>
      <c r="F332" s="40">
        <v>132850398</v>
      </c>
      <c r="H332" s="1">
        <f t="shared" si="35"/>
        <v>-354</v>
      </c>
      <c r="J332" s="48">
        <f t="shared" si="36"/>
        <v>54464</v>
      </c>
      <c r="K332" s="1">
        <f t="shared" si="34"/>
        <v>329358</v>
      </c>
      <c r="L332" s="1">
        <f t="shared" si="31"/>
        <v>1056736</v>
      </c>
      <c r="M332" s="1">
        <f t="shared" si="32"/>
        <v>727378</v>
      </c>
      <c r="N332" s="1">
        <f t="shared" si="33"/>
        <v>132994350</v>
      </c>
    </row>
    <row r="333" spans="1:14" ht="17.25" thickBot="1" x14ac:dyDescent="0.35">
      <c r="A333" s="37">
        <v>331</v>
      </c>
      <c r="B333" s="38">
        <v>54492</v>
      </c>
      <c r="C333" s="39">
        <v>1056736</v>
      </c>
      <c r="D333" s="39">
        <v>761190</v>
      </c>
      <c r="E333" s="39">
        <v>295546</v>
      </c>
      <c r="F333" s="40">
        <v>132089208</v>
      </c>
      <c r="H333" s="1">
        <f t="shared" si="35"/>
        <v>-320</v>
      </c>
      <c r="J333" s="48">
        <f t="shared" si="36"/>
        <v>54492</v>
      </c>
      <c r="K333" s="1">
        <f t="shared" si="34"/>
        <v>295866</v>
      </c>
      <c r="L333" s="1">
        <f t="shared" ref="L333:L396" si="37">L332</f>
        <v>1056736</v>
      </c>
      <c r="M333" s="1">
        <f t="shared" ref="M333:M396" si="38">L333-K333</f>
        <v>760870</v>
      </c>
      <c r="N333" s="1">
        <f t="shared" ref="N333:N396" si="39">N332-M333</f>
        <v>132233480</v>
      </c>
    </row>
    <row r="334" spans="1:14" ht="17.25" thickBot="1" x14ac:dyDescent="0.35">
      <c r="A334" s="37">
        <v>332</v>
      </c>
      <c r="B334" s="38">
        <v>54523</v>
      </c>
      <c r="C334" s="39">
        <v>1056736</v>
      </c>
      <c r="D334" s="39">
        <v>731399</v>
      </c>
      <c r="E334" s="39">
        <v>325337</v>
      </c>
      <c r="F334" s="40">
        <v>131357809</v>
      </c>
      <c r="H334" s="1">
        <f t="shared" si="35"/>
        <v>-355</v>
      </c>
      <c r="J334" s="48">
        <f t="shared" si="36"/>
        <v>54523</v>
      </c>
      <c r="K334" s="1">
        <f t="shared" si="34"/>
        <v>325692</v>
      </c>
      <c r="L334" s="1">
        <f t="shared" si="37"/>
        <v>1056736</v>
      </c>
      <c r="M334" s="1">
        <f t="shared" si="38"/>
        <v>731044</v>
      </c>
      <c r="N334" s="1">
        <f t="shared" si="39"/>
        <v>131502436</v>
      </c>
    </row>
    <row r="335" spans="1:14" ht="17.25" thickBot="1" x14ac:dyDescent="0.35">
      <c r="A335" s="37">
        <v>333</v>
      </c>
      <c r="B335" s="38">
        <v>54553</v>
      </c>
      <c r="C335" s="39">
        <v>1056736</v>
      </c>
      <c r="D335" s="39">
        <v>743637</v>
      </c>
      <c r="E335" s="39">
        <v>313099</v>
      </c>
      <c r="F335" s="40">
        <v>130614172</v>
      </c>
      <c r="H335" s="1">
        <f t="shared" si="35"/>
        <v>-345</v>
      </c>
      <c r="J335" s="48">
        <f t="shared" si="36"/>
        <v>54553</v>
      </c>
      <c r="K335" s="1">
        <f t="shared" si="34"/>
        <v>313444</v>
      </c>
      <c r="L335" s="1">
        <f t="shared" si="37"/>
        <v>1056736</v>
      </c>
      <c r="M335" s="1">
        <f t="shared" si="38"/>
        <v>743292</v>
      </c>
      <c r="N335" s="1">
        <f t="shared" si="39"/>
        <v>130759144</v>
      </c>
    </row>
    <row r="336" spans="1:14" ht="17.25" thickBot="1" x14ac:dyDescent="0.35">
      <c r="A336" s="37">
        <v>334</v>
      </c>
      <c r="B336" s="38">
        <v>54584</v>
      </c>
      <c r="C336" s="39">
        <v>1056736</v>
      </c>
      <c r="D336" s="39">
        <v>735032</v>
      </c>
      <c r="E336" s="39">
        <v>321704</v>
      </c>
      <c r="F336" s="40">
        <v>129879140</v>
      </c>
      <c r="H336" s="1">
        <f t="shared" si="35"/>
        <v>-357</v>
      </c>
      <c r="J336" s="48">
        <f t="shared" si="36"/>
        <v>54584</v>
      </c>
      <c r="K336" s="1">
        <f t="shared" si="34"/>
        <v>322061</v>
      </c>
      <c r="L336" s="1">
        <f t="shared" si="37"/>
        <v>1056736</v>
      </c>
      <c r="M336" s="1">
        <f t="shared" si="38"/>
        <v>734675</v>
      </c>
      <c r="N336" s="1">
        <f t="shared" si="39"/>
        <v>130024469</v>
      </c>
    </row>
    <row r="337" spans="1:14" ht="17.25" thickBot="1" x14ac:dyDescent="0.35">
      <c r="A337" s="37">
        <v>335</v>
      </c>
      <c r="B337" s="38">
        <v>54614</v>
      </c>
      <c r="C337" s="39">
        <v>1056736</v>
      </c>
      <c r="D337" s="39">
        <v>747162</v>
      </c>
      <c r="E337" s="39">
        <v>309574</v>
      </c>
      <c r="F337" s="40">
        <v>129131978</v>
      </c>
      <c r="H337" s="1">
        <f t="shared" si="35"/>
        <v>-347</v>
      </c>
      <c r="J337" s="48">
        <f t="shared" si="36"/>
        <v>54614</v>
      </c>
      <c r="K337" s="1">
        <f t="shared" si="34"/>
        <v>309921</v>
      </c>
      <c r="L337" s="1">
        <f t="shared" si="37"/>
        <v>1056736</v>
      </c>
      <c r="M337" s="1">
        <f t="shared" si="38"/>
        <v>746815</v>
      </c>
      <c r="N337" s="1">
        <f t="shared" si="39"/>
        <v>129277654</v>
      </c>
    </row>
    <row r="338" spans="1:14" ht="17.25" thickBot="1" x14ac:dyDescent="0.35">
      <c r="A338" s="37">
        <v>336</v>
      </c>
      <c r="B338" s="38">
        <v>54645</v>
      </c>
      <c r="C338" s="39">
        <v>1056736</v>
      </c>
      <c r="D338" s="39">
        <v>738683</v>
      </c>
      <c r="E338" s="39">
        <v>318053</v>
      </c>
      <c r="F338" s="40">
        <v>128393295</v>
      </c>
      <c r="H338" s="1">
        <f t="shared" si="35"/>
        <v>-359</v>
      </c>
      <c r="J338" s="48">
        <f t="shared" si="36"/>
        <v>54645</v>
      </c>
      <c r="K338" s="1">
        <f t="shared" si="34"/>
        <v>318412</v>
      </c>
      <c r="L338" s="1">
        <f t="shared" si="37"/>
        <v>1056736</v>
      </c>
      <c r="M338" s="1">
        <f t="shared" si="38"/>
        <v>738324</v>
      </c>
      <c r="N338" s="1">
        <f t="shared" si="39"/>
        <v>128539330</v>
      </c>
    </row>
    <row r="339" spans="1:14" ht="17.25" thickBot="1" x14ac:dyDescent="0.35">
      <c r="A339" s="37">
        <v>337</v>
      </c>
      <c r="B339" s="38">
        <v>54676</v>
      </c>
      <c r="C339" s="39">
        <v>1056736</v>
      </c>
      <c r="D339" s="39">
        <v>740502</v>
      </c>
      <c r="E339" s="39">
        <v>316234</v>
      </c>
      <c r="F339" s="40">
        <v>127652793</v>
      </c>
      <c r="H339" s="1">
        <f t="shared" si="35"/>
        <v>-360</v>
      </c>
      <c r="J339" s="48">
        <f t="shared" si="36"/>
        <v>54676</v>
      </c>
      <c r="K339" s="1">
        <f t="shared" si="34"/>
        <v>316594</v>
      </c>
      <c r="L339" s="1">
        <f t="shared" si="37"/>
        <v>1056736</v>
      </c>
      <c r="M339" s="1">
        <f t="shared" si="38"/>
        <v>740142</v>
      </c>
      <c r="N339" s="1">
        <f t="shared" si="39"/>
        <v>127799188</v>
      </c>
    </row>
    <row r="340" spans="1:14" ht="17.25" thickBot="1" x14ac:dyDescent="0.35">
      <c r="A340" s="37">
        <v>338</v>
      </c>
      <c r="B340" s="38">
        <v>54706</v>
      </c>
      <c r="C340" s="39">
        <v>1056736</v>
      </c>
      <c r="D340" s="39">
        <v>752468</v>
      </c>
      <c r="E340" s="39">
        <v>304268</v>
      </c>
      <c r="F340" s="40">
        <v>126900325</v>
      </c>
      <c r="H340" s="1">
        <f t="shared" si="35"/>
        <v>-349</v>
      </c>
      <c r="J340" s="48">
        <f t="shared" si="36"/>
        <v>54706</v>
      </c>
      <c r="K340" s="1">
        <f t="shared" si="34"/>
        <v>304617</v>
      </c>
      <c r="L340" s="1">
        <f t="shared" si="37"/>
        <v>1056736</v>
      </c>
      <c r="M340" s="1">
        <f t="shared" si="38"/>
        <v>752119</v>
      </c>
      <c r="N340" s="1">
        <f t="shared" si="39"/>
        <v>127047069</v>
      </c>
    </row>
    <row r="341" spans="1:14" ht="17.25" thickBot="1" x14ac:dyDescent="0.35">
      <c r="A341" s="37">
        <v>339</v>
      </c>
      <c r="B341" s="38">
        <v>54737</v>
      </c>
      <c r="C341" s="39">
        <v>1056736</v>
      </c>
      <c r="D341" s="39">
        <v>744179</v>
      </c>
      <c r="E341" s="39">
        <v>312557</v>
      </c>
      <c r="F341" s="40">
        <v>126156146</v>
      </c>
      <c r="H341" s="1">
        <f t="shared" si="35"/>
        <v>-361</v>
      </c>
      <c r="J341" s="48">
        <f t="shared" si="36"/>
        <v>54737</v>
      </c>
      <c r="K341" s="1">
        <f t="shared" si="34"/>
        <v>312918</v>
      </c>
      <c r="L341" s="1">
        <f t="shared" si="37"/>
        <v>1056736</v>
      </c>
      <c r="M341" s="1">
        <f t="shared" si="38"/>
        <v>743818</v>
      </c>
      <c r="N341" s="1">
        <f t="shared" si="39"/>
        <v>126303251</v>
      </c>
    </row>
    <row r="342" spans="1:14" ht="17.25" thickBot="1" x14ac:dyDescent="0.35">
      <c r="A342" s="37">
        <v>340</v>
      </c>
      <c r="B342" s="38">
        <v>54767</v>
      </c>
      <c r="C342" s="39">
        <v>1056736</v>
      </c>
      <c r="D342" s="39">
        <v>756036</v>
      </c>
      <c r="E342" s="39">
        <v>300700</v>
      </c>
      <c r="F342" s="40">
        <v>125400110</v>
      </c>
      <c r="H342" s="1">
        <f t="shared" si="35"/>
        <v>-351</v>
      </c>
      <c r="J342" s="48">
        <f t="shared" si="36"/>
        <v>54767</v>
      </c>
      <c r="K342" s="1">
        <f t="shared" si="34"/>
        <v>301051</v>
      </c>
      <c r="L342" s="1">
        <f t="shared" si="37"/>
        <v>1056736</v>
      </c>
      <c r="M342" s="1">
        <f t="shared" si="38"/>
        <v>755685</v>
      </c>
      <c r="N342" s="1">
        <f t="shared" si="39"/>
        <v>125547566</v>
      </c>
    </row>
    <row r="343" spans="1:14" ht="17.25" thickBot="1" x14ac:dyDescent="0.35">
      <c r="A343" s="37">
        <v>341</v>
      </c>
      <c r="B343" s="38">
        <v>54798</v>
      </c>
      <c r="C343" s="39">
        <v>1056736</v>
      </c>
      <c r="D343" s="39">
        <v>747874</v>
      </c>
      <c r="E343" s="39">
        <v>308862</v>
      </c>
      <c r="F343" s="40">
        <v>124652236</v>
      </c>
      <c r="H343" s="1">
        <f t="shared" si="35"/>
        <v>-363</v>
      </c>
      <c r="J343" s="48">
        <f t="shared" si="36"/>
        <v>54798</v>
      </c>
      <c r="K343" s="1">
        <f t="shared" si="34"/>
        <v>309225</v>
      </c>
      <c r="L343" s="1">
        <f t="shared" si="37"/>
        <v>1056736</v>
      </c>
      <c r="M343" s="1">
        <f t="shared" si="38"/>
        <v>747511</v>
      </c>
      <c r="N343" s="1">
        <f t="shared" si="39"/>
        <v>124800055</v>
      </c>
    </row>
    <row r="344" spans="1:14" ht="17.25" thickBot="1" x14ac:dyDescent="0.35">
      <c r="A344" s="37">
        <v>342</v>
      </c>
      <c r="B344" s="38">
        <v>54829</v>
      </c>
      <c r="C344" s="39">
        <v>1056736</v>
      </c>
      <c r="D344" s="39">
        <v>749716</v>
      </c>
      <c r="E344" s="39">
        <v>307020</v>
      </c>
      <c r="F344" s="40">
        <v>123902520</v>
      </c>
      <c r="H344" s="1">
        <f t="shared" si="35"/>
        <v>-364</v>
      </c>
      <c r="J344" s="48">
        <f t="shared" si="36"/>
        <v>54829</v>
      </c>
      <c r="K344" s="1">
        <f t="shared" si="34"/>
        <v>307384</v>
      </c>
      <c r="L344" s="1">
        <f t="shared" si="37"/>
        <v>1056736</v>
      </c>
      <c r="M344" s="1">
        <f t="shared" si="38"/>
        <v>749352</v>
      </c>
      <c r="N344" s="1">
        <f t="shared" si="39"/>
        <v>124050703</v>
      </c>
    </row>
    <row r="345" spans="1:14" ht="17.25" thickBot="1" x14ac:dyDescent="0.35">
      <c r="A345" s="37">
        <v>343</v>
      </c>
      <c r="B345" s="38">
        <v>54857</v>
      </c>
      <c r="C345" s="39">
        <v>1056736</v>
      </c>
      <c r="D345" s="39">
        <v>781096</v>
      </c>
      <c r="E345" s="39">
        <v>275640</v>
      </c>
      <c r="F345" s="40">
        <v>123121424</v>
      </c>
      <c r="H345" s="1">
        <f t="shared" si="35"/>
        <v>-330</v>
      </c>
      <c r="J345" s="48">
        <f t="shared" si="36"/>
        <v>54857</v>
      </c>
      <c r="K345" s="1">
        <f t="shared" si="34"/>
        <v>275970</v>
      </c>
      <c r="L345" s="1">
        <f t="shared" si="37"/>
        <v>1056736</v>
      </c>
      <c r="M345" s="1">
        <f t="shared" si="38"/>
        <v>780766</v>
      </c>
      <c r="N345" s="1">
        <f t="shared" si="39"/>
        <v>123269937</v>
      </c>
    </row>
    <row r="346" spans="1:14" ht="17.25" thickBot="1" x14ac:dyDescent="0.35">
      <c r="A346" s="37">
        <v>344</v>
      </c>
      <c r="B346" s="38">
        <v>54888</v>
      </c>
      <c r="C346" s="39">
        <v>1056736</v>
      </c>
      <c r="D346" s="39">
        <v>753487</v>
      </c>
      <c r="E346" s="39">
        <v>303249</v>
      </c>
      <c r="F346" s="40">
        <v>122367937</v>
      </c>
      <c r="H346" s="1">
        <f t="shared" si="35"/>
        <v>-366</v>
      </c>
      <c r="J346" s="48">
        <f t="shared" si="36"/>
        <v>54888</v>
      </c>
      <c r="K346" s="1">
        <f t="shared" si="34"/>
        <v>303615</v>
      </c>
      <c r="L346" s="1">
        <f t="shared" si="37"/>
        <v>1056736</v>
      </c>
      <c r="M346" s="1">
        <f t="shared" si="38"/>
        <v>753121</v>
      </c>
      <c r="N346" s="1">
        <f t="shared" si="39"/>
        <v>122516816</v>
      </c>
    </row>
    <row r="347" spans="1:14" ht="17.25" thickBot="1" x14ac:dyDescent="0.35">
      <c r="A347" s="37">
        <v>345</v>
      </c>
      <c r="B347" s="38">
        <v>54918</v>
      </c>
      <c r="C347" s="39">
        <v>1056736</v>
      </c>
      <c r="D347" s="39">
        <v>765065</v>
      </c>
      <c r="E347" s="39">
        <v>291671</v>
      </c>
      <c r="F347" s="40">
        <v>121602872</v>
      </c>
      <c r="H347" s="1">
        <f t="shared" si="35"/>
        <v>-355</v>
      </c>
      <c r="J347" s="48">
        <f t="shared" si="36"/>
        <v>54918</v>
      </c>
      <c r="K347" s="1">
        <f t="shared" si="34"/>
        <v>292026</v>
      </c>
      <c r="L347" s="1">
        <f t="shared" si="37"/>
        <v>1056736</v>
      </c>
      <c r="M347" s="1">
        <f t="shared" si="38"/>
        <v>764710</v>
      </c>
      <c r="N347" s="1">
        <f t="shared" si="39"/>
        <v>121752106</v>
      </c>
    </row>
    <row r="348" spans="1:14" ht="17.25" thickBot="1" x14ac:dyDescent="0.35">
      <c r="A348" s="37">
        <v>346</v>
      </c>
      <c r="B348" s="38">
        <v>54949</v>
      </c>
      <c r="C348" s="39">
        <v>1056736</v>
      </c>
      <c r="D348" s="39">
        <v>757227</v>
      </c>
      <c r="E348" s="39">
        <v>299509</v>
      </c>
      <c r="F348" s="40">
        <v>120845645</v>
      </c>
      <c r="H348" s="1">
        <f t="shared" si="35"/>
        <v>-368</v>
      </c>
      <c r="J348" s="48">
        <f t="shared" si="36"/>
        <v>54949</v>
      </c>
      <c r="K348" s="1">
        <f t="shared" si="34"/>
        <v>299877</v>
      </c>
      <c r="L348" s="1">
        <f t="shared" si="37"/>
        <v>1056736</v>
      </c>
      <c r="M348" s="1">
        <f t="shared" si="38"/>
        <v>756859</v>
      </c>
      <c r="N348" s="1">
        <f t="shared" si="39"/>
        <v>120995247</v>
      </c>
    </row>
    <row r="349" spans="1:14" ht="17.25" thickBot="1" x14ac:dyDescent="0.35">
      <c r="A349" s="37">
        <v>347</v>
      </c>
      <c r="B349" s="38">
        <v>54979</v>
      </c>
      <c r="C349" s="39">
        <v>1056736</v>
      </c>
      <c r="D349" s="39">
        <v>768693</v>
      </c>
      <c r="E349" s="39">
        <v>288043</v>
      </c>
      <c r="F349" s="40">
        <v>120076952</v>
      </c>
      <c r="H349" s="1">
        <f t="shared" si="35"/>
        <v>-356</v>
      </c>
      <c r="J349" s="48">
        <f t="shared" si="36"/>
        <v>54979</v>
      </c>
      <c r="K349" s="1">
        <f t="shared" si="34"/>
        <v>288399</v>
      </c>
      <c r="L349" s="1">
        <f t="shared" si="37"/>
        <v>1056736</v>
      </c>
      <c r="M349" s="1">
        <f t="shared" si="38"/>
        <v>768337</v>
      </c>
      <c r="N349" s="1">
        <f t="shared" si="39"/>
        <v>120226910</v>
      </c>
    </row>
    <row r="350" spans="1:14" ht="17.25" thickBot="1" x14ac:dyDescent="0.35">
      <c r="A350" s="37">
        <v>348</v>
      </c>
      <c r="B350" s="38">
        <v>55010</v>
      </c>
      <c r="C350" s="39">
        <v>1056736</v>
      </c>
      <c r="D350" s="39">
        <v>760985</v>
      </c>
      <c r="E350" s="39">
        <v>295751</v>
      </c>
      <c r="F350" s="40">
        <v>119315967</v>
      </c>
      <c r="H350" s="1">
        <f t="shared" si="35"/>
        <v>-369</v>
      </c>
      <c r="J350" s="48">
        <f t="shared" si="36"/>
        <v>55010</v>
      </c>
      <c r="K350" s="1">
        <f t="shared" si="34"/>
        <v>296120</v>
      </c>
      <c r="L350" s="1">
        <f t="shared" si="37"/>
        <v>1056736</v>
      </c>
      <c r="M350" s="1">
        <f t="shared" si="38"/>
        <v>760616</v>
      </c>
      <c r="N350" s="1">
        <f t="shared" si="39"/>
        <v>119466294</v>
      </c>
    </row>
    <row r="351" spans="1:14" ht="17.25" thickBot="1" x14ac:dyDescent="0.35">
      <c r="A351" s="37">
        <v>349</v>
      </c>
      <c r="B351" s="38">
        <v>55041</v>
      </c>
      <c r="C351" s="39">
        <v>1056736</v>
      </c>
      <c r="D351" s="39">
        <v>762860</v>
      </c>
      <c r="E351" s="39">
        <v>293876</v>
      </c>
      <c r="F351" s="40">
        <v>118553107</v>
      </c>
      <c r="H351" s="1">
        <f t="shared" si="35"/>
        <v>-371</v>
      </c>
      <c r="J351" s="48">
        <f t="shared" si="36"/>
        <v>55041</v>
      </c>
      <c r="K351" s="1">
        <f t="shared" si="34"/>
        <v>294247</v>
      </c>
      <c r="L351" s="1">
        <f t="shared" si="37"/>
        <v>1056736</v>
      </c>
      <c r="M351" s="1">
        <f t="shared" si="38"/>
        <v>762489</v>
      </c>
      <c r="N351" s="1">
        <f t="shared" si="39"/>
        <v>118703805</v>
      </c>
    </row>
    <row r="352" spans="1:14" ht="17.25" thickBot="1" x14ac:dyDescent="0.35">
      <c r="A352" s="37">
        <v>350</v>
      </c>
      <c r="B352" s="38">
        <v>55071</v>
      </c>
      <c r="C352" s="39">
        <v>1056736</v>
      </c>
      <c r="D352" s="39">
        <v>774158</v>
      </c>
      <c r="E352" s="39">
        <v>282578</v>
      </c>
      <c r="F352" s="40">
        <v>117778949</v>
      </c>
      <c r="H352" s="1">
        <f t="shared" si="35"/>
        <v>-359</v>
      </c>
      <c r="J352" s="48">
        <f t="shared" si="36"/>
        <v>55071</v>
      </c>
      <c r="K352" s="1">
        <f t="shared" si="34"/>
        <v>282937</v>
      </c>
      <c r="L352" s="1">
        <f t="shared" si="37"/>
        <v>1056736</v>
      </c>
      <c r="M352" s="1">
        <f t="shared" si="38"/>
        <v>773799</v>
      </c>
      <c r="N352" s="1">
        <f t="shared" si="39"/>
        <v>117930006</v>
      </c>
    </row>
    <row r="353" spans="1:14" ht="17.25" thickBot="1" x14ac:dyDescent="0.35">
      <c r="A353" s="37">
        <v>351</v>
      </c>
      <c r="B353" s="38">
        <v>55102</v>
      </c>
      <c r="C353" s="39">
        <v>1056736</v>
      </c>
      <c r="D353" s="39">
        <v>766645</v>
      </c>
      <c r="E353" s="39">
        <v>290091</v>
      </c>
      <c r="F353" s="40">
        <v>117012304</v>
      </c>
      <c r="H353" s="1">
        <f t="shared" si="35"/>
        <v>-372</v>
      </c>
      <c r="J353" s="48">
        <f t="shared" si="36"/>
        <v>55102</v>
      </c>
      <c r="K353" s="1">
        <f t="shared" si="34"/>
        <v>290463</v>
      </c>
      <c r="L353" s="1">
        <f t="shared" si="37"/>
        <v>1056736</v>
      </c>
      <c r="M353" s="1">
        <f t="shared" si="38"/>
        <v>766273</v>
      </c>
      <c r="N353" s="1">
        <f t="shared" si="39"/>
        <v>117163733</v>
      </c>
    </row>
    <row r="354" spans="1:14" ht="17.25" thickBot="1" x14ac:dyDescent="0.35">
      <c r="A354" s="37">
        <v>352</v>
      </c>
      <c r="B354" s="38">
        <v>55132</v>
      </c>
      <c r="C354" s="39">
        <v>1056736</v>
      </c>
      <c r="D354" s="39">
        <v>777830</v>
      </c>
      <c r="E354" s="39">
        <v>278906</v>
      </c>
      <c r="F354" s="40">
        <v>116234474</v>
      </c>
      <c r="H354" s="1">
        <f t="shared" si="35"/>
        <v>-360</v>
      </c>
      <c r="J354" s="48">
        <f t="shared" si="36"/>
        <v>55132</v>
      </c>
      <c r="K354" s="1">
        <f t="shared" si="34"/>
        <v>279266</v>
      </c>
      <c r="L354" s="1">
        <f t="shared" si="37"/>
        <v>1056736</v>
      </c>
      <c r="M354" s="1">
        <f t="shared" si="38"/>
        <v>777470</v>
      </c>
      <c r="N354" s="1">
        <f t="shared" si="39"/>
        <v>116386263</v>
      </c>
    </row>
    <row r="355" spans="1:14" ht="17.25" thickBot="1" x14ac:dyDescent="0.35">
      <c r="A355" s="37">
        <v>353</v>
      </c>
      <c r="B355" s="38">
        <v>55163</v>
      </c>
      <c r="C355" s="39">
        <v>1056736</v>
      </c>
      <c r="D355" s="39">
        <v>770449</v>
      </c>
      <c r="E355" s="39">
        <v>286287</v>
      </c>
      <c r="F355" s="40">
        <v>115464025</v>
      </c>
      <c r="H355" s="1">
        <f t="shared" si="35"/>
        <v>-373</v>
      </c>
      <c r="J355" s="48">
        <f t="shared" si="36"/>
        <v>55163</v>
      </c>
      <c r="K355" s="1">
        <f t="shared" si="34"/>
        <v>286660</v>
      </c>
      <c r="L355" s="1">
        <f t="shared" si="37"/>
        <v>1056736</v>
      </c>
      <c r="M355" s="1">
        <f t="shared" si="38"/>
        <v>770076</v>
      </c>
      <c r="N355" s="1">
        <f t="shared" si="39"/>
        <v>115616187</v>
      </c>
    </row>
    <row r="356" spans="1:14" ht="17.25" thickBot="1" x14ac:dyDescent="0.35">
      <c r="A356" s="37">
        <v>354</v>
      </c>
      <c r="B356" s="38">
        <v>55194</v>
      </c>
      <c r="C356" s="39">
        <v>1056736</v>
      </c>
      <c r="D356" s="39">
        <v>772347</v>
      </c>
      <c r="E356" s="39">
        <v>284389</v>
      </c>
      <c r="F356" s="40">
        <v>114691678</v>
      </c>
      <c r="H356" s="1">
        <f t="shared" si="35"/>
        <v>-375</v>
      </c>
      <c r="J356" s="48">
        <f t="shared" si="36"/>
        <v>55194</v>
      </c>
      <c r="K356" s="1">
        <f t="shared" si="34"/>
        <v>284764</v>
      </c>
      <c r="L356" s="1">
        <f t="shared" si="37"/>
        <v>1056736</v>
      </c>
      <c r="M356" s="1">
        <f t="shared" si="38"/>
        <v>771972</v>
      </c>
      <c r="N356" s="1">
        <f t="shared" si="39"/>
        <v>114844215</v>
      </c>
    </row>
    <row r="357" spans="1:14" ht="17.25" thickBot="1" x14ac:dyDescent="0.35">
      <c r="A357" s="37">
        <v>355</v>
      </c>
      <c r="B357" s="38">
        <v>55222</v>
      </c>
      <c r="C357" s="39">
        <v>1056736</v>
      </c>
      <c r="D357" s="39">
        <v>801587</v>
      </c>
      <c r="E357" s="39">
        <v>255149</v>
      </c>
      <c r="F357" s="40">
        <v>113890091</v>
      </c>
      <c r="H357" s="1">
        <f t="shared" si="35"/>
        <v>-340</v>
      </c>
      <c r="J357" s="48">
        <f t="shared" si="36"/>
        <v>55222</v>
      </c>
      <c r="K357" s="1">
        <f t="shared" si="34"/>
        <v>255489</v>
      </c>
      <c r="L357" s="1">
        <f t="shared" si="37"/>
        <v>1056736</v>
      </c>
      <c r="M357" s="1">
        <f t="shared" si="38"/>
        <v>801247</v>
      </c>
      <c r="N357" s="1">
        <f t="shared" si="39"/>
        <v>114042968</v>
      </c>
    </row>
    <row r="358" spans="1:14" ht="17.25" thickBot="1" x14ac:dyDescent="0.35">
      <c r="A358" s="37">
        <v>356</v>
      </c>
      <c r="B358" s="38">
        <v>55253</v>
      </c>
      <c r="C358" s="39">
        <v>1056736</v>
      </c>
      <c r="D358" s="39">
        <v>776224</v>
      </c>
      <c r="E358" s="39">
        <v>280512</v>
      </c>
      <c r="F358" s="40">
        <v>113113867</v>
      </c>
      <c r="H358" s="1">
        <f t="shared" si="35"/>
        <v>-377</v>
      </c>
      <c r="J358" s="48">
        <f t="shared" si="36"/>
        <v>55253</v>
      </c>
      <c r="K358" s="1">
        <f t="shared" si="34"/>
        <v>280889</v>
      </c>
      <c r="L358" s="1">
        <f t="shared" si="37"/>
        <v>1056736</v>
      </c>
      <c r="M358" s="1">
        <f t="shared" si="38"/>
        <v>775847</v>
      </c>
      <c r="N358" s="1">
        <f t="shared" si="39"/>
        <v>113267121</v>
      </c>
    </row>
    <row r="359" spans="1:14" ht="17.25" thickBot="1" x14ac:dyDescent="0.35">
      <c r="A359" s="37">
        <v>357</v>
      </c>
      <c r="B359" s="38">
        <v>55283</v>
      </c>
      <c r="C359" s="39">
        <v>1056736</v>
      </c>
      <c r="D359" s="39">
        <v>787123</v>
      </c>
      <c r="E359" s="39">
        <v>269613</v>
      </c>
      <c r="F359" s="40">
        <v>112326744</v>
      </c>
      <c r="H359" s="1">
        <f t="shared" si="35"/>
        <v>-366</v>
      </c>
      <c r="J359" s="48">
        <f t="shared" si="36"/>
        <v>55283</v>
      </c>
      <c r="K359" s="1">
        <f t="shared" si="34"/>
        <v>269979</v>
      </c>
      <c r="L359" s="1">
        <f t="shared" si="37"/>
        <v>1056736</v>
      </c>
      <c r="M359" s="1">
        <f t="shared" si="38"/>
        <v>786757</v>
      </c>
      <c r="N359" s="1">
        <f t="shared" si="39"/>
        <v>112480364</v>
      </c>
    </row>
    <row r="360" spans="1:14" ht="17.25" thickBot="1" x14ac:dyDescent="0.35">
      <c r="A360" s="37">
        <v>358</v>
      </c>
      <c r="B360" s="38">
        <v>55314</v>
      </c>
      <c r="C360" s="39">
        <v>1056736</v>
      </c>
      <c r="D360" s="39">
        <v>780074</v>
      </c>
      <c r="E360" s="39">
        <v>276662</v>
      </c>
      <c r="F360" s="40">
        <v>111546670</v>
      </c>
      <c r="H360" s="1">
        <f t="shared" si="35"/>
        <v>-378</v>
      </c>
      <c r="J360" s="48">
        <f t="shared" si="36"/>
        <v>55314</v>
      </c>
      <c r="K360" s="1">
        <f t="shared" si="34"/>
        <v>277040</v>
      </c>
      <c r="L360" s="1">
        <f t="shared" si="37"/>
        <v>1056736</v>
      </c>
      <c r="M360" s="1">
        <f t="shared" si="38"/>
        <v>779696</v>
      </c>
      <c r="N360" s="1">
        <f t="shared" si="39"/>
        <v>111700668</v>
      </c>
    </row>
    <row r="361" spans="1:14" ht="17.25" thickBot="1" x14ac:dyDescent="0.35">
      <c r="A361" s="37">
        <v>359</v>
      </c>
      <c r="B361" s="38">
        <v>55344</v>
      </c>
      <c r="C361" s="39">
        <v>1056736</v>
      </c>
      <c r="D361" s="39">
        <v>790858</v>
      </c>
      <c r="E361" s="39">
        <v>265878</v>
      </c>
      <c r="F361" s="40">
        <v>110755812</v>
      </c>
      <c r="H361" s="1">
        <f t="shared" si="35"/>
        <v>-367</v>
      </c>
      <c r="J361" s="48">
        <f t="shared" si="36"/>
        <v>55344</v>
      </c>
      <c r="K361" s="1">
        <f t="shared" si="34"/>
        <v>266245</v>
      </c>
      <c r="L361" s="1">
        <f t="shared" si="37"/>
        <v>1056736</v>
      </c>
      <c r="M361" s="1">
        <f t="shared" si="38"/>
        <v>790491</v>
      </c>
      <c r="N361" s="1">
        <f t="shared" si="39"/>
        <v>110910177</v>
      </c>
    </row>
    <row r="362" spans="1:14" ht="17.25" thickBot="1" x14ac:dyDescent="0.35">
      <c r="A362" s="37">
        <v>360</v>
      </c>
      <c r="B362" s="38">
        <v>55375</v>
      </c>
      <c r="C362" s="39">
        <v>1056736</v>
      </c>
      <c r="D362" s="39">
        <v>783943</v>
      </c>
      <c r="E362" s="39">
        <v>272793</v>
      </c>
      <c r="F362" s="40">
        <v>109971869</v>
      </c>
      <c r="H362" s="1">
        <f t="shared" si="35"/>
        <v>-380</v>
      </c>
      <c r="J362" s="48">
        <f t="shared" si="36"/>
        <v>55375</v>
      </c>
      <c r="K362" s="1">
        <f t="shared" si="34"/>
        <v>273173</v>
      </c>
      <c r="L362" s="1">
        <f t="shared" si="37"/>
        <v>1056736</v>
      </c>
      <c r="M362" s="1">
        <f t="shared" si="38"/>
        <v>783563</v>
      </c>
      <c r="N362" s="1">
        <f t="shared" si="39"/>
        <v>110126614</v>
      </c>
    </row>
    <row r="363" spans="1:14" ht="17.25" thickBot="1" x14ac:dyDescent="0.35">
      <c r="A363" s="37">
        <v>361</v>
      </c>
      <c r="B363" s="38">
        <v>55406</v>
      </c>
      <c r="C363" s="39">
        <v>1056736</v>
      </c>
      <c r="D363" s="39">
        <v>785874</v>
      </c>
      <c r="E363" s="39">
        <v>270862</v>
      </c>
      <c r="F363" s="40">
        <v>109185995</v>
      </c>
      <c r="H363" s="1">
        <f t="shared" si="35"/>
        <v>-381</v>
      </c>
      <c r="J363" s="48">
        <f t="shared" si="36"/>
        <v>55406</v>
      </c>
      <c r="K363" s="1">
        <f t="shared" si="34"/>
        <v>271243</v>
      </c>
      <c r="L363" s="1">
        <f t="shared" si="37"/>
        <v>1056736</v>
      </c>
      <c r="M363" s="1">
        <f t="shared" si="38"/>
        <v>785493</v>
      </c>
      <c r="N363" s="1">
        <f t="shared" si="39"/>
        <v>109341121</v>
      </c>
    </row>
    <row r="364" spans="1:14" ht="17.25" thickBot="1" x14ac:dyDescent="0.35">
      <c r="A364" s="37">
        <v>362</v>
      </c>
      <c r="B364" s="38">
        <v>55436</v>
      </c>
      <c r="C364" s="39">
        <v>1056736</v>
      </c>
      <c r="D364" s="39">
        <v>796485</v>
      </c>
      <c r="E364" s="39">
        <v>260251</v>
      </c>
      <c r="F364" s="40">
        <v>108389510</v>
      </c>
      <c r="H364" s="1">
        <f t="shared" si="35"/>
        <v>-370</v>
      </c>
      <c r="J364" s="48">
        <f t="shared" si="36"/>
        <v>55436</v>
      </c>
      <c r="K364" s="1">
        <f t="shared" si="34"/>
        <v>260621</v>
      </c>
      <c r="L364" s="1">
        <f t="shared" si="37"/>
        <v>1056736</v>
      </c>
      <c r="M364" s="1">
        <f t="shared" si="38"/>
        <v>796115</v>
      </c>
      <c r="N364" s="1">
        <f t="shared" si="39"/>
        <v>108545006</v>
      </c>
    </row>
    <row r="365" spans="1:14" ht="17.25" thickBot="1" x14ac:dyDescent="0.35">
      <c r="A365" s="37">
        <v>363</v>
      </c>
      <c r="B365" s="38">
        <v>55467</v>
      </c>
      <c r="C365" s="39">
        <v>1056736</v>
      </c>
      <c r="D365" s="39">
        <v>789772</v>
      </c>
      <c r="E365" s="39">
        <v>266964</v>
      </c>
      <c r="F365" s="40">
        <v>107599738</v>
      </c>
      <c r="H365" s="1">
        <f t="shared" si="35"/>
        <v>-383</v>
      </c>
      <c r="J365" s="48">
        <f t="shared" si="36"/>
        <v>55467</v>
      </c>
      <c r="K365" s="1">
        <f t="shared" ref="K365:K428" si="40">ROUNDDOWN(N364*($Q$1*(J365-J364)/365),0)</f>
        <v>267347</v>
      </c>
      <c r="L365" s="1">
        <f t="shared" si="37"/>
        <v>1056736</v>
      </c>
      <c r="M365" s="1">
        <f t="shared" si="38"/>
        <v>789389</v>
      </c>
      <c r="N365" s="1">
        <f t="shared" si="39"/>
        <v>107755617</v>
      </c>
    </row>
    <row r="366" spans="1:14" ht="17.25" thickBot="1" x14ac:dyDescent="0.35">
      <c r="A366" s="37">
        <v>364</v>
      </c>
      <c r="B366" s="38">
        <v>55497</v>
      </c>
      <c r="C366" s="39">
        <v>1056736</v>
      </c>
      <c r="D366" s="39">
        <v>800266</v>
      </c>
      <c r="E366" s="39">
        <v>256470</v>
      </c>
      <c r="F366" s="40">
        <v>106799472</v>
      </c>
      <c r="H366" s="1">
        <f t="shared" si="35"/>
        <v>-372</v>
      </c>
      <c r="J366" s="48">
        <f t="shared" si="36"/>
        <v>55497</v>
      </c>
      <c r="K366" s="1">
        <f t="shared" si="40"/>
        <v>256842</v>
      </c>
      <c r="L366" s="1">
        <f t="shared" si="37"/>
        <v>1056736</v>
      </c>
      <c r="M366" s="1">
        <f t="shared" si="38"/>
        <v>799894</v>
      </c>
      <c r="N366" s="1">
        <f t="shared" si="39"/>
        <v>106955723</v>
      </c>
    </row>
    <row r="367" spans="1:14" ht="17.25" thickBot="1" x14ac:dyDescent="0.35">
      <c r="A367" s="37">
        <v>365</v>
      </c>
      <c r="B367" s="38">
        <v>55528</v>
      </c>
      <c r="C367" s="39">
        <v>1056736</v>
      </c>
      <c r="D367" s="39">
        <v>793897</v>
      </c>
      <c r="E367" s="39">
        <v>262839</v>
      </c>
      <c r="F367" s="40">
        <v>106005575</v>
      </c>
      <c r="H367" s="1">
        <f t="shared" si="35"/>
        <v>-594</v>
      </c>
      <c r="J367" s="48">
        <f t="shared" si="36"/>
        <v>55528</v>
      </c>
      <c r="K367" s="1">
        <f t="shared" si="40"/>
        <v>263433</v>
      </c>
      <c r="L367" s="1">
        <f t="shared" si="37"/>
        <v>1056736</v>
      </c>
      <c r="M367" s="1">
        <f t="shared" si="38"/>
        <v>793303</v>
      </c>
      <c r="N367" s="1">
        <f t="shared" si="39"/>
        <v>106162420</v>
      </c>
    </row>
    <row r="368" spans="1:14" ht="17.25" thickBot="1" x14ac:dyDescent="0.35">
      <c r="A368" s="37">
        <v>366</v>
      </c>
      <c r="B368" s="38">
        <v>55559</v>
      </c>
      <c r="C368" s="39">
        <v>1056736</v>
      </c>
      <c r="D368" s="39">
        <v>796357</v>
      </c>
      <c r="E368" s="39">
        <v>260379</v>
      </c>
      <c r="F368" s="40">
        <v>105209218</v>
      </c>
      <c r="H368" s="1">
        <f t="shared" si="35"/>
        <v>-1100</v>
      </c>
      <c r="J368" s="48">
        <f t="shared" si="36"/>
        <v>55559</v>
      </c>
      <c r="K368" s="1">
        <f t="shared" si="40"/>
        <v>261479</v>
      </c>
      <c r="L368" s="1">
        <f t="shared" si="37"/>
        <v>1056736</v>
      </c>
      <c r="M368" s="1">
        <f t="shared" si="38"/>
        <v>795257</v>
      </c>
      <c r="N368" s="1">
        <f t="shared" si="39"/>
        <v>105367163</v>
      </c>
    </row>
    <row r="369" spans="1:14" ht="17.25" thickBot="1" x14ac:dyDescent="0.35">
      <c r="A369" s="37">
        <v>367</v>
      </c>
      <c r="B369" s="38">
        <v>55588</v>
      </c>
      <c r="C369" s="39">
        <v>1056736</v>
      </c>
      <c r="D369" s="39">
        <v>814985</v>
      </c>
      <c r="E369" s="39">
        <v>241751</v>
      </c>
      <c r="F369" s="40">
        <v>104394233</v>
      </c>
      <c r="H369" s="1">
        <f t="shared" si="35"/>
        <v>-1026</v>
      </c>
      <c r="J369" s="48">
        <f t="shared" si="36"/>
        <v>55588</v>
      </c>
      <c r="K369" s="1">
        <f t="shared" si="40"/>
        <v>242777</v>
      </c>
      <c r="L369" s="1">
        <f t="shared" si="37"/>
        <v>1056736</v>
      </c>
      <c r="M369" s="1">
        <f t="shared" si="38"/>
        <v>813959</v>
      </c>
      <c r="N369" s="1">
        <f t="shared" si="39"/>
        <v>104553204</v>
      </c>
    </row>
    <row r="370" spans="1:14" ht="17.25" thickBot="1" x14ac:dyDescent="0.35">
      <c r="A370" s="37">
        <v>368</v>
      </c>
      <c r="B370" s="38">
        <v>55619</v>
      </c>
      <c r="C370" s="39">
        <v>1056736</v>
      </c>
      <c r="D370" s="39">
        <v>800315</v>
      </c>
      <c r="E370" s="39">
        <v>256421</v>
      </c>
      <c r="F370" s="40">
        <v>103593918</v>
      </c>
      <c r="H370" s="1">
        <f t="shared" si="35"/>
        <v>-1094</v>
      </c>
      <c r="J370" s="48">
        <f t="shared" si="36"/>
        <v>55619</v>
      </c>
      <c r="K370" s="1">
        <f t="shared" si="40"/>
        <v>257515</v>
      </c>
      <c r="L370" s="1">
        <f t="shared" si="37"/>
        <v>1056736</v>
      </c>
      <c r="M370" s="1">
        <f t="shared" si="38"/>
        <v>799221</v>
      </c>
      <c r="N370" s="1">
        <f t="shared" si="39"/>
        <v>103753983</v>
      </c>
    </row>
    <row r="371" spans="1:14" ht="17.25" thickBot="1" x14ac:dyDescent="0.35">
      <c r="A371" s="37">
        <v>369</v>
      </c>
      <c r="B371" s="38">
        <v>55649</v>
      </c>
      <c r="C371" s="39">
        <v>1056736</v>
      </c>
      <c r="D371" s="39">
        <v>810489</v>
      </c>
      <c r="E371" s="39">
        <v>246247</v>
      </c>
      <c r="F371" s="40">
        <v>102783429</v>
      </c>
      <c r="H371" s="1">
        <f t="shared" si="35"/>
        <v>-1057</v>
      </c>
      <c r="J371" s="48">
        <f t="shared" si="36"/>
        <v>55649</v>
      </c>
      <c r="K371" s="1">
        <f t="shared" si="40"/>
        <v>247304</v>
      </c>
      <c r="L371" s="1">
        <f t="shared" si="37"/>
        <v>1056736</v>
      </c>
      <c r="M371" s="1">
        <f t="shared" si="38"/>
        <v>809432</v>
      </c>
      <c r="N371" s="1">
        <f t="shared" si="39"/>
        <v>102944551</v>
      </c>
    </row>
    <row r="372" spans="1:14" ht="17.25" thickBot="1" x14ac:dyDescent="0.35">
      <c r="A372" s="37">
        <v>370</v>
      </c>
      <c r="B372" s="38">
        <v>55680</v>
      </c>
      <c r="C372" s="39">
        <v>1056736</v>
      </c>
      <c r="D372" s="39">
        <v>804271</v>
      </c>
      <c r="E372" s="39">
        <v>252465</v>
      </c>
      <c r="F372" s="40">
        <v>101979158</v>
      </c>
      <c r="H372" s="1">
        <f t="shared" si="35"/>
        <v>-1088</v>
      </c>
      <c r="J372" s="48">
        <f t="shared" si="36"/>
        <v>55680</v>
      </c>
      <c r="K372" s="1">
        <f t="shared" si="40"/>
        <v>253553</v>
      </c>
      <c r="L372" s="1">
        <f t="shared" si="37"/>
        <v>1056736</v>
      </c>
      <c r="M372" s="1">
        <f t="shared" si="38"/>
        <v>803183</v>
      </c>
      <c r="N372" s="1">
        <f t="shared" si="39"/>
        <v>102141368</v>
      </c>
    </row>
    <row r="373" spans="1:14" ht="17.25" thickBot="1" x14ac:dyDescent="0.35">
      <c r="A373" s="37">
        <v>371</v>
      </c>
      <c r="B373" s="38">
        <v>55710</v>
      </c>
      <c r="C373" s="39">
        <v>1056736</v>
      </c>
      <c r="D373" s="39">
        <v>814327</v>
      </c>
      <c r="E373" s="39">
        <v>242409</v>
      </c>
      <c r="F373" s="40">
        <v>101164831</v>
      </c>
      <c r="H373" s="1">
        <f t="shared" si="35"/>
        <v>-1051</v>
      </c>
      <c r="J373" s="48">
        <f t="shared" si="36"/>
        <v>55710</v>
      </c>
      <c r="K373" s="1">
        <f t="shared" si="40"/>
        <v>243460</v>
      </c>
      <c r="L373" s="1">
        <f t="shared" si="37"/>
        <v>1056736</v>
      </c>
      <c r="M373" s="1">
        <f t="shared" si="38"/>
        <v>813276</v>
      </c>
      <c r="N373" s="1">
        <f t="shared" si="39"/>
        <v>101328092</v>
      </c>
    </row>
    <row r="374" spans="1:14" ht="17.25" thickBot="1" x14ac:dyDescent="0.35">
      <c r="A374" s="37">
        <v>372</v>
      </c>
      <c r="B374" s="38">
        <v>55741</v>
      </c>
      <c r="C374" s="39">
        <v>1056736</v>
      </c>
      <c r="D374" s="39">
        <v>808247</v>
      </c>
      <c r="E374" s="39">
        <v>248489</v>
      </c>
      <c r="F374" s="40">
        <v>100356584</v>
      </c>
      <c r="H374" s="1">
        <f t="shared" si="35"/>
        <v>-1083</v>
      </c>
      <c r="J374" s="48">
        <f t="shared" si="36"/>
        <v>55741</v>
      </c>
      <c r="K374" s="1">
        <f t="shared" si="40"/>
        <v>249572</v>
      </c>
      <c r="L374" s="1">
        <f t="shared" si="37"/>
        <v>1056736</v>
      </c>
      <c r="M374" s="1">
        <f t="shared" si="38"/>
        <v>807164</v>
      </c>
      <c r="N374" s="1">
        <f t="shared" si="39"/>
        <v>100520928</v>
      </c>
    </row>
    <row r="375" spans="1:14" ht="17.25" thickBot="1" x14ac:dyDescent="0.35">
      <c r="A375" s="37">
        <v>373</v>
      </c>
      <c r="B375" s="38">
        <v>55772</v>
      </c>
      <c r="C375" s="39">
        <v>1056736</v>
      </c>
      <c r="D375" s="39">
        <v>810232</v>
      </c>
      <c r="E375" s="39">
        <v>246504</v>
      </c>
      <c r="F375" s="40">
        <v>99546352</v>
      </c>
      <c r="H375" s="1">
        <f t="shared" si="35"/>
        <v>-1080</v>
      </c>
      <c r="J375" s="48">
        <f t="shared" si="36"/>
        <v>55772</v>
      </c>
      <c r="K375" s="1">
        <f t="shared" si="40"/>
        <v>247584</v>
      </c>
      <c r="L375" s="1">
        <f t="shared" si="37"/>
        <v>1056736</v>
      </c>
      <c r="M375" s="1">
        <f t="shared" si="38"/>
        <v>809152</v>
      </c>
      <c r="N375" s="1">
        <f t="shared" si="39"/>
        <v>99711776</v>
      </c>
    </row>
    <row r="376" spans="1:14" ht="17.25" thickBot="1" x14ac:dyDescent="0.35">
      <c r="A376" s="37">
        <v>374</v>
      </c>
      <c r="B376" s="38">
        <v>55802</v>
      </c>
      <c r="C376" s="39">
        <v>1056736</v>
      </c>
      <c r="D376" s="39">
        <v>820110</v>
      </c>
      <c r="E376" s="39">
        <v>236626</v>
      </c>
      <c r="F376" s="40">
        <v>98726242</v>
      </c>
      <c r="H376" s="1">
        <f t="shared" si="35"/>
        <v>-1043</v>
      </c>
      <c r="J376" s="48">
        <f t="shared" si="36"/>
        <v>55802</v>
      </c>
      <c r="K376" s="1">
        <f t="shared" si="40"/>
        <v>237669</v>
      </c>
      <c r="L376" s="1">
        <f t="shared" si="37"/>
        <v>1056736</v>
      </c>
      <c r="M376" s="1">
        <f t="shared" si="38"/>
        <v>819067</v>
      </c>
      <c r="N376" s="1">
        <f t="shared" si="39"/>
        <v>98892709</v>
      </c>
    </row>
    <row r="377" spans="1:14" ht="17.25" thickBot="1" x14ac:dyDescent="0.35">
      <c r="A377" s="37">
        <v>375</v>
      </c>
      <c r="B377" s="38">
        <v>55833</v>
      </c>
      <c r="C377" s="39">
        <v>1056736</v>
      </c>
      <c r="D377" s="39">
        <v>814237</v>
      </c>
      <c r="E377" s="39">
        <v>242499</v>
      </c>
      <c r="F377" s="40">
        <v>97912005</v>
      </c>
      <c r="H377" s="1">
        <f t="shared" si="35"/>
        <v>-1075</v>
      </c>
      <c r="J377" s="48">
        <f t="shared" si="36"/>
        <v>55833</v>
      </c>
      <c r="K377" s="1">
        <f t="shared" si="40"/>
        <v>243574</v>
      </c>
      <c r="L377" s="1">
        <f t="shared" si="37"/>
        <v>1056736</v>
      </c>
      <c r="M377" s="1">
        <f t="shared" si="38"/>
        <v>813162</v>
      </c>
      <c r="N377" s="1">
        <f t="shared" si="39"/>
        <v>98079547</v>
      </c>
    </row>
    <row r="378" spans="1:14" ht="17.25" thickBot="1" x14ac:dyDescent="0.35">
      <c r="A378" s="37">
        <v>376</v>
      </c>
      <c r="B378" s="38">
        <v>55863</v>
      </c>
      <c r="C378" s="39">
        <v>1056736</v>
      </c>
      <c r="D378" s="39">
        <v>823995</v>
      </c>
      <c r="E378" s="39">
        <v>232741</v>
      </c>
      <c r="F378" s="40">
        <v>97088010</v>
      </c>
      <c r="H378" s="1">
        <f t="shared" si="35"/>
        <v>-1037</v>
      </c>
      <c r="J378" s="48">
        <f t="shared" si="36"/>
        <v>55863</v>
      </c>
      <c r="K378" s="1">
        <f t="shared" si="40"/>
        <v>233778</v>
      </c>
      <c r="L378" s="1">
        <f t="shared" si="37"/>
        <v>1056736</v>
      </c>
      <c r="M378" s="1">
        <f t="shared" si="38"/>
        <v>822958</v>
      </c>
      <c r="N378" s="1">
        <f t="shared" si="39"/>
        <v>97256589</v>
      </c>
    </row>
    <row r="379" spans="1:14" ht="17.25" thickBot="1" x14ac:dyDescent="0.35">
      <c r="A379" s="37">
        <v>377</v>
      </c>
      <c r="B379" s="38">
        <v>55894</v>
      </c>
      <c r="C379" s="39">
        <v>1056736</v>
      </c>
      <c r="D379" s="39">
        <v>818072</v>
      </c>
      <c r="E379" s="39">
        <v>238664</v>
      </c>
      <c r="F379" s="40">
        <v>96269938</v>
      </c>
      <c r="H379" s="1">
        <f t="shared" si="35"/>
        <v>-880</v>
      </c>
      <c r="J379" s="48">
        <f t="shared" si="36"/>
        <v>55894</v>
      </c>
      <c r="K379" s="1">
        <f t="shared" si="40"/>
        <v>239544</v>
      </c>
      <c r="L379" s="1">
        <f t="shared" si="37"/>
        <v>1056736</v>
      </c>
      <c r="M379" s="1">
        <f t="shared" si="38"/>
        <v>817192</v>
      </c>
      <c r="N379" s="1">
        <f t="shared" si="39"/>
        <v>96439397</v>
      </c>
    </row>
    <row r="380" spans="1:14" ht="17.25" thickBot="1" x14ac:dyDescent="0.35">
      <c r="A380" s="37">
        <v>378</v>
      </c>
      <c r="B380" s="38">
        <v>55925</v>
      </c>
      <c r="C380" s="39">
        <v>1056736</v>
      </c>
      <c r="D380" s="39">
        <v>819622</v>
      </c>
      <c r="E380" s="39">
        <v>237114</v>
      </c>
      <c r="F380" s="40">
        <v>95450316</v>
      </c>
      <c r="H380" s="1">
        <f t="shared" si="35"/>
        <v>-417</v>
      </c>
      <c r="J380" s="48">
        <f t="shared" si="36"/>
        <v>55925</v>
      </c>
      <c r="K380" s="1">
        <f t="shared" si="40"/>
        <v>237531</v>
      </c>
      <c r="L380" s="1">
        <f t="shared" si="37"/>
        <v>1056736</v>
      </c>
      <c r="M380" s="1">
        <f t="shared" si="38"/>
        <v>819205</v>
      </c>
      <c r="N380" s="1">
        <f t="shared" si="39"/>
        <v>95620192</v>
      </c>
    </row>
    <row r="381" spans="1:14" ht="17.25" thickBot="1" x14ac:dyDescent="0.35">
      <c r="A381" s="37">
        <v>379</v>
      </c>
      <c r="B381" s="38">
        <v>55953</v>
      </c>
      <c r="C381" s="39">
        <v>1056736</v>
      </c>
      <c r="D381" s="39">
        <v>844392</v>
      </c>
      <c r="E381" s="39">
        <v>212344</v>
      </c>
      <c r="F381" s="40">
        <v>94605924</v>
      </c>
      <c r="H381" s="1">
        <f t="shared" si="35"/>
        <v>-378</v>
      </c>
      <c r="J381" s="48">
        <f t="shared" si="36"/>
        <v>55953</v>
      </c>
      <c r="K381" s="1">
        <f t="shared" si="40"/>
        <v>212722</v>
      </c>
      <c r="L381" s="1">
        <f t="shared" si="37"/>
        <v>1056736</v>
      </c>
      <c r="M381" s="1">
        <f t="shared" si="38"/>
        <v>844014</v>
      </c>
      <c r="N381" s="1">
        <f t="shared" si="39"/>
        <v>94776178</v>
      </c>
    </row>
    <row r="382" spans="1:14" ht="17.25" thickBot="1" x14ac:dyDescent="0.35">
      <c r="A382" s="37">
        <v>380</v>
      </c>
      <c r="B382" s="38">
        <v>55984</v>
      </c>
      <c r="C382" s="39">
        <v>1056736</v>
      </c>
      <c r="D382" s="39">
        <v>823721</v>
      </c>
      <c r="E382" s="39">
        <v>233015</v>
      </c>
      <c r="F382" s="40">
        <v>93782203</v>
      </c>
      <c r="H382" s="1">
        <f t="shared" si="35"/>
        <v>-420</v>
      </c>
      <c r="J382" s="48">
        <f t="shared" si="36"/>
        <v>55984</v>
      </c>
      <c r="K382" s="1">
        <f t="shared" si="40"/>
        <v>233435</v>
      </c>
      <c r="L382" s="1">
        <f t="shared" si="37"/>
        <v>1056736</v>
      </c>
      <c r="M382" s="1">
        <f t="shared" si="38"/>
        <v>823301</v>
      </c>
      <c r="N382" s="1">
        <f t="shared" si="39"/>
        <v>93952877</v>
      </c>
    </row>
    <row r="383" spans="1:14" ht="17.25" thickBot="1" x14ac:dyDescent="0.35">
      <c r="A383" s="37">
        <v>381</v>
      </c>
      <c r="B383" s="38">
        <v>56014</v>
      </c>
      <c r="C383" s="39">
        <v>1056736</v>
      </c>
      <c r="D383" s="39">
        <v>833201</v>
      </c>
      <c r="E383" s="39">
        <v>223535</v>
      </c>
      <c r="F383" s="40">
        <v>92949002</v>
      </c>
      <c r="H383" s="1">
        <f t="shared" si="35"/>
        <v>-407</v>
      </c>
      <c r="J383" s="48">
        <f t="shared" si="36"/>
        <v>56014</v>
      </c>
      <c r="K383" s="1">
        <f t="shared" si="40"/>
        <v>223942</v>
      </c>
      <c r="L383" s="1">
        <f t="shared" si="37"/>
        <v>1056736</v>
      </c>
      <c r="M383" s="1">
        <f t="shared" si="38"/>
        <v>832794</v>
      </c>
      <c r="N383" s="1">
        <f t="shared" si="39"/>
        <v>93120083</v>
      </c>
    </row>
    <row r="384" spans="1:14" ht="17.25" thickBot="1" x14ac:dyDescent="0.35">
      <c r="A384" s="37">
        <v>382</v>
      </c>
      <c r="B384" s="38">
        <v>56045</v>
      </c>
      <c r="C384" s="39">
        <v>1056736</v>
      </c>
      <c r="D384" s="39">
        <v>827802</v>
      </c>
      <c r="E384" s="39">
        <v>228934</v>
      </c>
      <c r="F384" s="40">
        <v>92121200</v>
      </c>
      <c r="H384" s="1">
        <f t="shared" si="35"/>
        <v>-422</v>
      </c>
      <c r="J384" s="48">
        <f t="shared" si="36"/>
        <v>56045</v>
      </c>
      <c r="K384" s="1">
        <f t="shared" si="40"/>
        <v>229356</v>
      </c>
      <c r="L384" s="1">
        <f t="shared" si="37"/>
        <v>1056736</v>
      </c>
      <c r="M384" s="1">
        <f t="shared" si="38"/>
        <v>827380</v>
      </c>
      <c r="N384" s="1">
        <f t="shared" si="39"/>
        <v>92292703</v>
      </c>
    </row>
    <row r="385" spans="1:14" ht="17.25" thickBot="1" x14ac:dyDescent="0.35">
      <c r="A385" s="37">
        <v>383</v>
      </c>
      <c r="B385" s="38">
        <v>56075</v>
      </c>
      <c r="C385" s="39">
        <v>1056736</v>
      </c>
      <c r="D385" s="39">
        <v>837160</v>
      </c>
      <c r="E385" s="39">
        <v>219576</v>
      </c>
      <c r="F385" s="40">
        <v>91284040</v>
      </c>
      <c r="H385" s="1">
        <f t="shared" si="35"/>
        <v>-409</v>
      </c>
      <c r="J385" s="48">
        <f t="shared" si="36"/>
        <v>56075</v>
      </c>
      <c r="K385" s="1">
        <f t="shared" si="40"/>
        <v>219985</v>
      </c>
      <c r="L385" s="1">
        <f t="shared" si="37"/>
        <v>1056736</v>
      </c>
      <c r="M385" s="1">
        <f t="shared" si="38"/>
        <v>836751</v>
      </c>
      <c r="N385" s="1">
        <f t="shared" si="39"/>
        <v>91455952</v>
      </c>
    </row>
    <row r="386" spans="1:14" ht="17.25" thickBot="1" x14ac:dyDescent="0.35">
      <c r="A386" s="37">
        <v>384</v>
      </c>
      <c r="B386" s="38">
        <v>56106</v>
      </c>
      <c r="C386" s="39">
        <v>1056736</v>
      </c>
      <c r="D386" s="39">
        <v>831903</v>
      </c>
      <c r="E386" s="39">
        <v>224833</v>
      </c>
      <c r="F386" s="40">
        <v>90452137</v>
      </c>
      <c r="H386" s="1">
        <f t="shared" si="35"/>
        <v>-424</v>
      </c>
      <c r="J386" s="48">
        <f t="shared" si="36"/>
        <v>56106</v>
      </c>
      <c r="K386" s="1">
        <f t="shared" si="40"/>
        <v>225257</v>
      </c>
      <c r="L386" s="1">
        <f t="shared" si="37"/>
        <v>1056736</v>
      </c>
      <c r="M386" s="1">
        <f t="shared" si="38"/>
        <v>831479</v>
      </c>
      <c r="N386" s="1">
        <f t="shared" si="39"/>
        <v>90624473</v>
      </c>
    </row>
    <row r="387" spans="1:14" ht="17.25" thickBot="1" x14ac:dyDescent="0.35">
      <c r="A387" s="37">
        <v>385</v>
      </c>
      <c r="B387" s="38">
        <v>56137</v>
      </c>
      <c r="C387" s="39">
        <v>1056736</v>
      </c>
      <c r="D387" s="39">
        <v>833952</v>
      </c>
      <c r="E387" s="39">
        <v>222784</v>
      </c>
      <c r="F387" s="40">
        <v>89618185</v>
      </c>
      <c r="H387" s="1">
        <f t="shared" si="35"/>
        <v>-425</v>
      </c>
      <c r="J387" s="48">
        <f t="shared" si="36"/>
        <v>56137</v>
      </c>
      <c r="K387" s="1">
        <f t="shared" si="40"/>
        <v>223209</v>
      </c>
      <c r="L387" s="1">
        <f t="shared" si="37"/>
        <v>1056736</v>
      </c>
      <c r="M387" s="1">
        <f t="shared" si="38"/>
        <v>833527</v>
      </c>
      <c r="N387" s="1">
        <f t="shared" si="39"/>
        <v>89790946</v>
      </c>
    </row>
    <row r="388" spans="1:14" ht="17.25" thickBot="1" x14ac:dyDescent="0.35">
      <c r="A388" s="37">
        <v>386</v>
      </c>
      <c r="B388" s="38">
        <v>56167</v>
      </c>
      <c r="C388" s="39">
        <v>1056736</v>
      </c>
      <c r="D388" s="39">
        <v>843126</v>
      </c>
      <c r="E388" s="39">
        <v>213610</v>
      </c>
      <c r="F388" s="40">
        <v>88775059</v>
      </c>
      <c r="H388" s="1">
        <f t="shared" ref="H388:H451" si="41">E388-K388</f>
        <v>-412</v>
      </c>
      <c r="J388" s="48">
        <f t="shared" ref="J388:J451" si="42">EDATE(J387,1)</f>
        <v>56167</v>
      </c>
      <c r="K388" s="1">
        <f t="shared" si="40"/>
        <v>214022</v>
      </c>
      <c r="L388" s="1">
        <f t="shared" si="37"/>
        <v>1056736</v>
      </c>
      <c r="M388" s="1">
        <f t="shared" si="38"/>
        <v>842714</v>
      </c>
      <c r="N388" s="1">
        <f t="shared" si="39"/>
        <v>88948232</v>
      </c>
    </row>
    <row r="389" spans="1:14" ht="17.25" thickBot="1" x14ac:dyDescent="0.35">
      <c r="A389" s="37">
        <v>387</v>
      </c>
      <c r="B389" s="38">
        <v>56198</v>
      </c>
      <c r="C389" s="39">
        <v>1056736</v>
      </c>
      <c r="D389" s="39">
        <v>838082</v>
      </c>
      <c r="E389" s="39">
        <v>218654</v>
      </c>
      <c r="F389" s="40">
        <v>87936977</v>
      </c>
      <c r="H389" s="1">
        <f t="shared" si="41"/>
        <v>-426</v>
      </c>
      <c r="J389" s="48">
        <f t="shared" si="42"/>
        <v>56198</v>
      </c>
      <c r="K389" s="1">
        <f t="shared" si="40"/>
        <v>219080</v>
      </c>
      <c r="L389" s="1">
        <f t="shared" si="37"/>
        <v>1056736</v>
      </c>
      <c r="M389" s="1">
        <f t="shared" si="38"/>
        <v>837656</v>
      </c>
      <c r="N389" s="1">
        <f t="shared" si="39"/>
        <v>88110576</v>
      </c>
    </row>
    <row r="390" spans="1:14" ht="17.25" thickBot="1" x14ac:dyDescent="0.35">
      <c r="A390" s="37">
        <v>388</v>
      </c>
      <c r="B390" s="38">
        <v>56228</v>
      </c>
      <c r="C390" s="39">
        <v>1056736</v>
      </c>
      <c r="D390" s="39">
        <v>847133</v>
      </c>
      <c r="E390" s="39">
        <v>209603</v>
      </c>
      <c r="F390" s="40">
        <v>87089844</v>
      </c>
      <c r="H390" s="1">
        <f t="shared" si="41"/>
        <v>-413</v>
      </c>
      <c r="J390" s="48">
        <f t="shared" si="42"/>
        <v>56228</v>
      </c>
      <c r="K390" s="1">
        <f t="shared" si="40"/>
        <v>210016</v>
      </c>
      <c r="L390" s="1">
        <f t="shared" si="37"/>
        <v>1056736</v>
      </c>
      <c r="M390" s="1">
        <f t="shared" si="38"/>
        <v>846720</v>
      </c>
      <c r="N390" s="1">
        <f t="shared" si="39"/>
        <v>87263856</v>
      </c>
    </row>
    <row r="391" spans="1:14" ht="17.25" thickBot="1" x14ac:dyDescent="0.35">
      <c r="A391" s="37">
        <v>389</v>
      </c>
      <c r="B391" s="38">
        <v>56259</v>
      </c>
      <c r="C391" s="39">
        <v>1056736</v>
      </c>
      <c r="D391" s="39">
        <v>842233</v>
      </c>
      <c r="E391" s="39">
        <v>214503</v>
      </c>
      <c r="F391" s="40">
        <v>86247611</v>
      </c>
      <c r="H391" s="1">
        <f t="shared" si="41"/>
        <v>-429</v>
      </c>
      <c r="J391" s="48">
        <f t="shared" si="42"/>
        <v>56259</v>
      </c>
      <c r="K391" s="1">
        <f t="shared" si="40"/>
        <v>214932</v>
      </c>
      <c r="L391" s="1">
        <f t="shared" si="37"/>
        <v>1056736</v>
      </c>
      <c r="M391" s="1">
        <f t="shared" si="38"/>
        <v>841804</v>
      </c>
      <c r="N391" s="1">
        <f t="shared" si="39"/>
        <v>86422052</v>
      </c>
    </row>
    <row r="392" spans="1:14" ht="17.25" thickBot="1" x14ac:dyDescent="0.35">
      <c r="A392" s="37">
        <v>390</v>
      </c>
      <c r="B392" s="38">
        <v>56290</v>
      </c>
      <c r="C392" s="39">
        <v>1056736</v>
      </c>
      <c r="D392" s="39">
        <v>844307</v>
      </c>
      <c r="E392" s="39">
        <v>212429</v>
      </c>
      <c r="F392" s="40">
        <v>85403304</v>
      </c>
      <c r="H392" s="1">
        <f t="shared" si="41"/>
        <v>-429</v>
      </c>
      <c r="J392" s="48">
        <f t="shared" si="42"/>
        <v>56290</v>
      </c>
      <c r="K392" s="1">
        <f t="shared" si="40"/>
        <v>212858</v>
      </c>
      <c r="L392" s="1">
        <f t="shared" si="37"/>
        <v>1056736</v>
      </c>
      <c r="M392" s="1">
        <f t="shared" si="38"/>
        <v>843878</v>
      </c>
      <c r="N392" s="1">
        <f t="shared" si="39"/>
        <v>85578174</v>
      </c>
    </row>
    <row r="393" spans="1:14" ht="17.25" thickBot="1" x14ac:dyDescent="0.35">
      <c r="A393" s="37">
        <v>391</v>
      </c>
      <c r="B393" s="38">
        <v>56318</v>
      </c>
      <c r="C393" s="39">
        <v>1056736</v>
      </c>
      <c r="D393" s="39">
        <v>866743</v>
      </c>
      <c r="E393" s="39">
        <v>189993</v>
      </c>
      <c r="F393" s="40">
        <v>84536561</v>
      </c>
      <c r="H393" s="1">
        <f t="shared" si="41"/>
        <v>-389</v>
      </c>
      <c r="J393" s="48">
        <f t="shared" si="42"/>
        <v>56318</v>
      </c>
      <c r="K393" s="1">
        <f t="shared" si="40"/>
        <v>190382</v>
      </c>
      <c r="L393" s="1">
        <f t="shared" si="37"/>
        <v>1056736</v>
      </c>
      <c r="M393" s="1">
        <f t="shared" si="38"/>
        <v>866354</v>
      </c>
      <c r="N393" s="1">
        <f t="shared" si="39"/>
        <v>84711820</v>
      </c>
    </row>
    <row r="394" spans="1:14" ht="17.25" thickBot="1" x14ac:dyDescent="0.35">
      <c r="A394" s="37">
        <v>392</v>
      </c>
      <c r="B394" s="38">
        <v>56349</v>
      </c>
      <c r="C394" s="39">
        <v>1056736</v>
      </c>
      <c r="D394" s="39">
        <v>848522</v>
      </c>
      <c r="E394" s="39">
        <v>208214</v>
      </c>
      <c r="F394" s="40">
        <v>83688039</v>
      </c>
      <c r="H394" s="1">
        <f t="shared" si="41"/>
        <v>-432</v>
      </c>
      <c r="J394" s="48">
        <f t="shared" si="42"/>
        <v>56349</v>
      </c>
      <c r="K394" s="1">
        <f t="shared" si="40"/>
        <v>208646</v>
      </c>
      <c r="L394" s="1">
        <f t="shared" si="37"/>
        <v>1056736</v>
      </c>
      <c r="M394" s="1">
        <f t="shared" si="38"/>
        <v>848090</v>
      </c>
      <c r="N394" s="1">
        <f t="shared" si="39"/>
        <v>83863730</v>
      </c>
    </row>
    <row r="395" spans="1:14" ht="17.25" thickBot="1" x14ac:dyDescent="0.35">
      <c r="A395" s="37">
        <v>393</v>
      </c>
      <c r="B395" s="38">
        <v>56379</v>
      </c>
      <c r="C395" s="39">
        <v>1056736</v>
      </c>
      <c r="D395" s="39">
        <v>857261</v>
      </c>
      <c r="E395" s="39">
        <v>199475</v>
      </c>
      <c r="F395" s="40">
        <v>82830778</v>
      </c>
      <c r="H395" s="1">
        <f t="shared" si="41"/>
        <v>-419</v>
      </c>
      <c r="J395" s="48">
        <f t="shared" si="42"/>
        <v>56379</v>
      </c>
      <c r="K395" s="1">
        <f t="shared" si="40"/>
        <v>199894</v>
      </c>
      <c r="L395" s="1">
        <f t="shared" si="37"/>
        <v>1056736</v>
      </c>
      <c r="M395" s="1">
        <f t="shared" si="38"/>
        <v>856842</v>
      </c>
      <c r="N395" s="1">
        <f t="shared" si="39"/>
        <v>83006888</v>
      </c>
    </row>
    <row r="396" spans="1:14" ht="17.25" thickBot="1" x14ac:dyDescent="0.35">
      <c r="A396" s="37">
        <v>394</v>
      </c>
      <c r="B396" s="38">
        <v>56410</v>
      </c>
      <c r="C396" s="39">
        <v>1056736</v>
      </c>
      <c r="D396" s="39">
        <v>852723</v>
      </c>
      <c r="E396" s="39">
        <v>204013</v>
      </c>
      <c r="F396" s="40">
        <v>81978055</v>
      </c>
      <c r="H396" s="1">
        <f t="shared" si="41"/>
        <v>-434</v>
      </c>
      <c r="J396" s="48">
        <f t="shared" si="42"/>
        <v>56410</v>
      </c>
      <c r="K396" s="1">
        <f t="shared" si="40"/>
        <v>204447</v>
      </c>
      <c r="L396" s="1">
        <f t="shared" si="37"/>
        <v>1056736</v>
      </c>
      <c r="M396" s="1">
        <f t="shared" si="38"/>
        <v>852289</v>
      </c>
      <c r="N396" s="1">
        <f t="shared" si="39"/>
        <v>82154599</v>
      </c>
    </row>
    <row r="397" spans="1:14" ht="17.25" thickBot="1" x14ac:dyDescent="0.35">
      <c r="A397" s="37">
        <v>395</v>
      </c>
      <c r="B397" s="38">
        <v>56440</v>
      </c>
      <c r="C397" s="39">
        <v>1056736</v>
      </c>
      <c r="D397" s="39">
        <v>861337</v>
      </c>
      <c r="E397" s="39">
        <v>195399</v>
      </c>
      <c r="F397" s="40">
        <v>81116718</v>
      </c>
      <c r="H397" s="1">
        <f t="shared" si="41"/>
        <v>-421</v>
      </c>
      <c r="J397" s="48">
        <f t="shared" si="42"/>
        <v>56440</v>
      </c>
      <c r="K397" s="1">
        <f t="shared" si="40"/>
        <v>195820</v>
      </c>
      <c r="L397" s="1">
        <f t="shared" ref="L397:L460" si="43">L396</f>
        <v>1056736</v>
      </c>
      <c r="M397" s="1">
        <f t="shared" ref="M397:M460" si="44">L397-K397</f>
        <v>860916</v>
      </c>
      <c r="N397" s="1">
        <f t="shared" ref="N397:N460" si="45">N396-M397</f>
        <v>81293683</v>
      </c>
    </row>
    <row r="398" spans="1:14" ht="17.25" thickBot="1" x14ac:dyDescent="0.35">
      <c r="A398" s="37">
        <v>396</v>
      </c>
      <c r="B398" s="38">
        <v>56471</v>
      </c>
      <c r="C398" s="39">
        <v>1056736</v>
      </c>
      <c r="D398" s="39">
        <v>856945</v>
      </c>
      <c r="E398" s="39">
        <v>199791</v>
      </c>
      <c r="F398" s="40">
        <v>80259773</v>
      </c>
      <c r="H398" s="1">
        <f t="shared" si="41"/>
        <v>-436</v>
      </c>
      <c r="J398" s="48">
        <f t="shared" si="42"/>
        <v>56471</v>
      </c>
      <c r="K398" s="1">
        <f t="shared" si="40"/>
        <v>200227</v>
      </c>
      <c r="L398" s="1">
        <f t="shared" si="43"/>
        <v>1056736</v>
      </c>
      <c r="M398" s="1">
        <f t="shared" si="44"/>
        <v>856509</v>
      </c>
      <c r="N398" s="1">
        <f t="shared" si="45"/>
        <v>80437174</v>
      </c>
    </row>
    <row r="399" spans="1:14" ht="17.25" thickBot="1" x14ac:dyDescent="0.35">
      <c r="A399" s="37">
        <v>397</v>
      </c>
      <c r="B399" s="38">
        <v>56502</v>
      </c>
      <c r="C399" s="39">
        <v>1056736</v>
      </c>
      <c r="D399" s="39">
        <v>859056</v>
      </c>
      <c r="E399" s="39">
        <v>197680</v>
      </c>
      <c r="F399" s="40">
        <v>79400717</v>
      </c>
      <c r="H399" s="1">
        <f t="shared" si="41"/>
        <v>-437</v>
      </c>
      <c r="J399" s="48">
        <f t="shared" si="42"/>
        <v>56502</v>
      </c>
      <c r="K399" s="1">
        <f t="shared" si="40"/>
        <v>198117</v>
      </c>
      <c r="L399" s="1">
        <f t="shared" si="43"/>
        <v>1056736</v>
      </c>
      <c r="M399" s="1">
        <f t="shared" si="44"/>
        <v>858619</v>
      </c>
      <c r="N399" s="1">
        <f t="shared" si="45"/>
        <v>79578555</v>
      </c>
    </row>
    <row r="400" spans="1:14" ht="17.25" thickBot="1" x14ac:dyDescent="0.35">
      <c r="A400" s="37">
        <v>398</v>
      </c>
      <c r="B400" s="38">
        <v>56532</v>
      </c>
      <c r="C400" s="39">
        <v>1056736</v>
      </c>
      <c r="D400" s="39">
        <v>867480</v>
      </c>
      <c r="E400" s="39">
        <v>189256</v>
      </c>
      <c r="F400" s="40">
        <v>78533237</v>
      </c>
      <c r="H400" s="1">
        <f t="shared" si="41"/>
        <v>-424</v>
      </c>
      <c r="J400" s="48">
        <f t="shared" si="42"/>
        <v>56532</v>
      </c>
      <c r="K400" s="1">
        <f t="shared" si="40"/>
        <v>189680</v>
      </c>
      <c r="L400" s="1">
        <f t="shared" si="43"/>
        <v>1056736</v>
      </c>
      <c r="M400" s="1">
        <f t="shared" si="44"/>
        <v>867056</v>
      </c>
      <c r="N400" s="1">
        <f t="shared" si="45"/>
        <v>78711499</v>
      </c>
    </row>
    <row r="401" spans="1:14" ht="17.25" thickBot="1" x14ac:dyDescent="0.35">
      <c r="A401" s="37">
        <v>399</v>
      </c>
      <c r="B401" s="38">
        <v>56563</v>
      </c>
      <c r="C401" s="39">
        <v>1056736</v>
      </c>
      <c r="D401" s="39">
        <v>863308</v>
      </c>
      <c r="E401" s="39">
        <v>193428</v>
      </c>
      <c r="F401" s="40">
        <v>77669929</v>
      </c>
      <c r="H401" s="1">
        <f t="shared" si="41"/>
        <v>-439</v>
      </c>
      <c r="J401" s="48">
        <f t="shared" si="42"/>
        <v>56563</v>
      </c>
      <c r="K401" s="1">
        <f t="shared" si="40"/>
        <v>193867</v>
      </c>
      <c r="L401" s="1">
        <f t="shared" si="43"/>
        <v>1056736</v>
      </c>
      <c r="M401" s="1">
        <f t="shared" si="44"/>
        <v>862869</v>
      </c>
      <c r="N401" s="1">
        <f t="shared" si="45"/>
        <v>77848630</v>
      </c>
    </row>
    <row r="402" spans="1:14" ht="17.25" thickBot="1" x14ac:dyDescent="0.35">
      <c r="A402" s="37">
        <v>400</v>
      </c>
      <c r="B402" s="38">
        <v>56593</v>
      </c>
      <c r="C402" s="39">
        <v>1056736</v>
      </c>
      <c r="D402" s="39">
        <v>871605</v>
      </c>
      <c r="E402" s="39">
        <v>185131</v>
      </c>
      <c r="F402" s="40">
        <v>76798324</v>
      </c>
      <c r="H402" s="1">
        <f t="shared" si="41"/>
        <v>-426</v>
      </c>
      <c r="J402" s="48">
        <f t="shared" si="42"/>
        <v>56593</v>
      </c>
      <c r="K402" s="1">
        <f t="shared" si="40"/>
        <v>185557</v>
      </c>
      <c r="L402" s="1">
        <f t="shared" si="43"/>
        <v>1056736</v>
      </c>
      <c r="M402" s="1">
        <f t="shared" si="44"/>
        <v>871179</v>
      </c>
      <c r="N402" s="1">
        <f t="shared" si="45"/>
        <v>76977451</v>
      </c>
    </row>
    <row r="403" spans="1:14" ht="17.25" thickBot="1" x14ac:dyDescent="0.35">
      <c r="A403" s="37">
        <v>401</v>
      </c>
      <c r="B403" s="38">
        <v>56624</v>
      </c>
      <c r="C403" s="39">
        <v>1056736</v>
      </c>
      <c r="D403" s="39">
        <v>867581</v>
      </c>
      <c r="E403" s="39">
        <v>189155</v>
      </c>
      <c r="F403" s="40">
        <v>75930743</v>
      </c>
      <c r="H403" s="1">
        <f t="shared" si="41"/>
        <v>-441</v>
      </c>
      <c r="J403" s="48">
        <f t="shared" si="42"/>
        <v>56624</v>
      </c>
      <c r="K403" s="1">
        <f t="shared" si="40"/>
        <v>189596</v>
      </c>
      <c r="L403" s="1">
        <f t="shared" si="43"/>
        <v>1056736</v>
      </c>
      <c r="M403" s="1">
        <f t="shared" si="44"/>
        <v>867140</v>
      </c>
      <c r="N403" s="1">
        <f t="shared" si="45"/>
        <v>76110311</v>
      </c>
    </row>
    <row r="404" spans="1:14" ht="17.25" thickBot="1" x14ac:dyDescent="0.35">
      <c r="A404" s="37">
        <v>402</v>
      </c>
      <c r="B404" s="38">
        <v>56655</v>
      </c>
      <c r="C404" s="39">
        <v>1056736</v>
      </c>
      <c r="D404" s="39">
        <v>869718</v>
      </c>
      <c r="E404" s="39">
        <v>187018</v>
      </c>
      <c r="F404" s="40">
        <v>75061025</v>
      </c>
      <c r="H404" s="1">
        <f t="shared" si="41"/>
        <v>-442</v>
      </c>
      <c r="J404" s="48">
        <f t="shared" si="42"/>
        <v>56655</v>
      </c>
      <c r="K404" s="1">
        <f t="shared" si="40"/>
        <v>187460</v>
      </c>
      <c r="L404" s="1">
        <f t="shared" si="43"/>
        <v>1056736</v>
      </c>
      <c r="M404" s="1">
        <f t="shared" si="44"/>
        <v>869276</v>
      </c>
      <c r="N404" s="1">
        <f t="shared" si="45"/>
        <v>75241035</v>
      </c>
    </row>
    <row r="405" spans="1:14" ht="17.25" thickBot="1" x14ac:dyDescent="0.35">
      <c r="A405" s="37">
        <v>403</v>
      </c>
      <c r="B405" s="38">
        <v>56683</v>
      </c>
      <c r="C405" s="39">
        <v>1056736</v>
      </c>
      <c r="D405" s="39">
        <v>889751</v>
      </c>
      <c r="E405" s="39">
        <v>166985</v>
      </c>
      <c r="F405" s="40">
        <v>74171274</v>
      </c>
      <c r="H405" s="1">
        <f t="shared" si="41"/>
        <v>-400</v>
      </c>
      <c r="J405" s="48">
        <f t="shared" si="42"/>
        <v>56683</v>
      </c>
      <c r="K405" s="1">
        <f t="shared" si="40"/>
        <v>167385</v>
      </c>
      <c r="L405" s="1">
        <f t="shared" si="43"/>
        <v>1056736</v>
      </c>
      <c r="M405" s="1">
        <f t="shared" si="44"/>
        <v>889351</v>
      </c>
      <c r="N405" s="1">
        <f t="shared" si="45"/>
        <v>74351684</v>
      </c>
    </row>
    <row r="406" spans="1:14" ht="17.25" thickBot="1" x14ac:dyDescent="0.35">
      <c r="A406" s="37">
        <v>404</v>
      </c>
      <c r="B406" s="38">
        <v>56714</v>
      </c>
      <c r="C406" s="39">
        <v>1056736</v>
      </c>
      <c r="D406" s="39">
        <v>874052</v>
      </c>
      <c r="E406" s="39">
        <v>182684</v>
      </c>
      <c r="F406" s="40">
        <v>73297222</v>
      </c>
      <c r="H406" s="1">
        <f t="shared" si="41"/>
        <v>-445</v>
      </c>
      <c r="J406" s="48">
        <f t="shared" si="42"/>
        <v>56714</v>
      </c>
      <c r="K406" s="1">
        <f t="shared" si="40"/>
        <v>183129</v>
      </c>
      <c r="L406" s="1">
        <f t="shared" si="43"/>
        <v>1056736</v>
      </c>
      <c r="M406" s="1">
        <f t="shared" si="44"/>
        <v>873607</v>
      </c>
      <c r="N406" s="1">
        <f t="shared" si="45"/>
        <v>73478077</v>
      </c>
    </row>
    <row r="407" spans="1:14" ht="17.25" thickBot="1" x14ac:dyDescent="0.35">
      <c r="A407" s="37">
        <v>405</v>
      </c>
      <c r="B407" s="38">
        <v>56744</v>
      </c>
      <c r="C407" s="39">
        <v>1056736</v>
      </c>
      <c r="D407" s="39">
        <v>882028</v>
      </c>
      <c r="E407" s="39">
        <v>174708</v>
      </c>
      <c r="F407" s="40">
        <v>72415194</v>
      </c>
      <c r="H407" s="1">
        <f t="shared" si="41"/>
        <v>-431</v>
      </c>
      <c r="J407" s="48">
        <f t="shared" si="42"/>
        <v>56744</v>
      </c>
      <c r="K407" s="1">
        <f t="shared" si="40"/>
        <v>175139</v>
      </c>
      <c r="L407" s="1">
        <f t="shared" si="43"/>
        <v>1056736</v>
      </c>
      <c r="M407" s="1">
        <f t="shared" si="44"/>
        <v>881597</v>
      </c>
      <c r="N407" s="1">
        <f t="shared" si="45"/>
        <v>72596480</v>
      </c>
    </row>
    <row r="408" spans="1:14" ht="17.25" thickBot="1" x14ac:dyDescent="0.35">
      <c r="A408" s="37">
        <v>406</v>
      </c>
      <c r="B408" s="38">
        <v>56775</v>
      </c>
      <c r="C408" s="39">
        <v>1056736</v>
      </c>
      <c r="D408" s="39">
        <v>878377</v>
      </c>
      <c r="E408" s="39">
        <v>178359</v>
      </c>
      <c r="F408" s="40">
        <v>71536817</v>
      </c>
      <c r="H408" s="1">
        <f t="shared" si="41"/>
        <v>-447</v>
      </c>
      <c r="J408" s="48">
        <f t="shared" si="42"/>
        <v>56775</v>
      </c>
      <c r="K408" s="1">
        <f t="shared" si="40"/>
        <v>178806</v>
      </c>
      <c r="L408" s="1">
        <f t="shared" si="43"/>
        <v>1056736</v>
      </c>
      <c r="M408" s="1">
        <f t="shared" si="44"/>
        <v>877930</v>
      </c>
      <c r="N408" s="1">
        <f t="shared" si="45"/>
        <v>71718550</v>
      </c>
    </row>
    <row r="409" spans="1:14" ht="17.25" thickBot="1" x14ac:dyDescent="0.35">
      <c r="A409" s="37">
        <v>407</v>
      </c>
      <c r="B409" s="38">
        <v>56805</v>
      </c>
      <c r="C409" s="39">
        <v>1056736</v>
      </c>
      <c r="D409" s="39">
        <v>886224</v>
      </c>
      <c r="E409" s="39">
        <v>170512</v>
      </c>
      <c r="F409" s="40">
        <v>70650593</v>
      </c>
      <c r="H409" s="1">
        <f t="shared" si="41"/>
        <v>-433</v>
      </c>
      <c r="J409" s="48">
        <f t="shared" si="42"/>
        <v>56805</v>
      </c>
      <c r="K409" s="1">
        <f t="shared" si="40"/>
        <v>170945</v>
      </c>
      <c r="L409" s="1">
        <f t="shared" si="43"/>
        <v>1056736</v>
      </c>
      <c r="M409" s="1">
        <f t="shared" si="44"/>
        <v>885791</v>
      </c>
      <c r="N409" s="1">
        <f t="shared" si="45"/>
        <v>70832759</v>
      </c>
    </row>
    <row r="410" spans="1:14" ht="17.25" thickBot="1" x14ac:dyDescent="0.35">
      <c r="A410" s="37">
        <v>408</v>
      </c>
      <c r="B410" s="38">
        <v>56836</v>
      </c>
      <c r="C410" s="39">
        <v>1056736</v>
      </c>
      <c r="D410" s="39">
        <v>882723</v>
      </c>
      <c r="E410" s="39">
        <v>174013</v>
      </c>
      <c r="F410" s="40">
        <v>69767870</v>
      </c>
      <c r="H410" s="1">
        <f t="shared" si="41"/>
        <v>-449</v>
      </c>
      <c r="J410" s="48">
        <f t="shared" si="42"/>
        <v>56836</v>
      </c>
      <c r="K410" s="1">
        <f t="shared" si="40"/>
        <v>174462</v>
      </c>
      <c r="L410" s="1">
        <f t="shared" si="43"/>
        <v>1056736</v>
      </c>
      <c r="M410" s="1">
        <f t="shared" si="44"/>
        <v>882274</v>
      </c>
      <c r="N410" s="1">
        <f t="shared" si="45"/>
        <v>69950485</v>
      </c>
    </row>
    <row r="411" spans="1:14" ht="17.25" thickBot="1" x14ac:dyDescent="0.35">
      <c r="A411" s="37">
        <v>409</v>
      </c>
      <c r="B411" s="38">
        <v>56867</v>
      </c>
      <c r="C411" s="39">
        <v>1056736</v>
      </c>
      <c r="D411" s="39">
        <v>884897</v>
      </c>
      <c r="E411" s="39">
        <v>171839</v>
      </c>
      <c r="F411" s="40">
        <v>68882973</v>
      </c>
      <c r="H411" s="1">
        <f t="shared" si="41"/>
        <v>-450</v>
      </c>
      <c r="J411" s="48">
        <f t="shared" si="42"/>
        <v>56867</v>
      </c>
      <c r="K411" s="1">
        <f t="shared" si="40"/>
        <v>172289</v>
      </c>
      <c r="L411" s="1">
        <f t="shared" si="43"/>
        <v>1056736</v>
      </c>
      <c r="M411" s="1">
        <f t="shared" si="44"/>
        <v>884447</v>
      </c>
      <c r="N411" s="1">
        <f t="shared" si="45"/>
        <v>69066038</v>
      </c>
    </row>
    <row r="412" spans="1:14" ht="17.25" thickBot="1" x14ac:dyDescent="0.35">
      <c r="A412" s="37">
        <v>410</v>
      </c>
      <c r="B412" s="38">
        <v>56897</v>
      </c>
      <c r="C412" s="39">
        <v>1056736</v>
      </c>
      <c r="D412" s="39">
        <v>892550</v>
      </c>
      <c r="E412" s="39">
        <v>164186</v>
      </c>
      <c r="F412" s="40">
        <v>67990423</v>
      </c>
      <c r="H412" s="1">
        <f t="shared" si="41"/>
        <v>-437</v>
      </c>
      <c r="J412" s="48">
        <f t="shared" si="42"/>
        <v>56897</v>
      </c>
      <c r="K412" s="1">
        <f t="shared" si="40"/>
        <v>164623</v>
      </c>
      <c r="L412" s="1">
        <f t="shared" si="43"/>
        <v>1056736</v>
      </c>
      <c r="M412" s="1">
        <f t="shared" si="44"/>
        <v>892113</v>
      </c>
      <c r="N412" s="1">
        <f t="shared" si="45"/>
        <v>68173925</v>
      </c>
    </row>
    <row r="413" spans="1:14" ht="17.25" thickBot="1" x14ac:dyDescent="0.35">
      <c r="A413" s="37">
        <v>411</v>
      </c>
      <c r="B413" s="38">
        <v>56928</v>
      </c>
      <c r="C413" s="39">
        <v>1056736</v>
      </c>
      <c r="D413" s="39">
        <v>889275</v>
      </c>
      <c r="E413" s="39">
        <v>167461</v>
      </c>
      <c r="F413" s="40">
        <v>67101148</v>
      </c>
      <c r="H413" s="1">
        <f t="shared" si="41"/>
        <v>-452</v>
      </c>
      <c r="J413" s="48">
        <f t="shared" si="42"/>
        <v>56928</v>
      </c>
      <c r="K413" s="1">
        <f t="shared" si="40"/>
        <v>167913</v>
      </c>
      <c r="L413" s="1">
        <f t="shared" si="43"/>
        <v>1056736</v>
      </c>
      <c r="M413" s="1">
        <f t="shared" si="44"/>
        <v>888823</v>
      </c>
      <c r="N413" s="1">
        <f t="shared" si="45"/>
        <v>67285102</v>
      </c>
    </row>
    <row r="414" spans="1:14" ht="17.25" thickBot="1" x14ac:dyDescent="0.35">
      <c r="A414" s="37">
        <v>412</v>
      </c>
      <c r="B414" s="38">
        <v>56958</v>
      </c>
      <c r="C414" s="39">
        <v>1056736</v>
      </c>
      <c r="D414" s="39">
        <v>896797</v>
      </c>
      <c r="E414" s="39">
        <v>159939</v>
      </c>
      <c r="F414" s="40">
        <v>66204351</v>
      </c>
      <c r="H414" s="1">
        <f t="shared" si="41"/>
        <v>-439</v>
      </c>
      <c r="J414" s="48">
        <f t="shared" si="42"/>
        <v>56958</v>
      </c>
      <c r="K414" s="1">
        <f t="shared" si="40"/>
        <v>160378</v>
      </c>
      <c r="L414" s="1">
        <f t="shared" si="43"/>
        <v>1056736</v>
      </c>
      <c r="M414" s="1">
        <f t="shared" si="44"/>
        <v>896358</v>
      </c>
      <c r="N414" s="1">
        <f t="shared" si="45"/>
        <v>66388744</v>
      </c>
    </row>
    <row r="415" spans="1:14" ht="17.25" thickBot="1" x14ac:dyDescent="0.35">
      <c r="A415" s="37">
        <v>413</v>
      </c>
      <c r="B415" s="38">
        <v>56989</v>
      </c>
      <c r="C415" s="39">
        <v>1056736</v>
      </c>
      <c r="D415" s="39">
        <v>893804</v>
      </c>
      <c r="E415" s="39">
        <v>162932</v>
      </c>
      <c r="F415" s="40">
        <v>65310547</v>
      </c>
      <c r="H415" s="1">
        <f t="shared" si="41"/>
        <v>-584</v>
      </c>
      <c r="J415" s="48">
        <f t="shared" si="42"/>
        <v>56989</v>
      </c>
      <c r="K415" s="1">
        <f t="shared" si="40"/>
        <v>163516</v>
      </c>
      <c r="L415" s="1">
        <f t="shared" si="43"/>
        <v>1056736</v>
      </c>
      <c r="M415" s="1">
        <f t="shared" si="44"/>
        <v>893220</v>
      </c>
      <c r="N415" s="1">
        <f t="shared" si="45"/>
        <v>65495524</v>
      </c>
    </row>
    <row r="416" spans="1:14" ht="17.25" thickBot="1" x14ac:dyDescent="0.35">
      <c r="A416" s="37">
        <v>414</v>
      </c>
      <c r="B416" s="38">
        <v>57020</v>
      </c>
      <c r="C416" s="39">
        <v>1056736</v>
      </c>
      <c r="D416" s="39">
        <v>896315</v>
      </c>
      <c r="E416" s="39">
        <v>160421</v>
      </c>
      <c r="F416" s="40">
        <v>64414232</v>
      </c>
      <c r="H416" s="1">
        <f t="shared" si="41"/>
        <v>-895</v>
      </c>
      <c r="J416" s="48">
        <f t="shared" si="42"/>
        <v>57020</v>
      </c>
      <c r="K416" s="1">
        <f t="shared" si="40"/>
        <v>161316</v>
      </c>
      <c r="L416" s="1">
        <f t="shared" si="43"/>
        <v>1056736</v>
      </c>
      <c r="M416" s="1">
        <f t="shared" si="44"/>
        <v>895420</v>
      </c>
      <c r="N416" s="1">
        <f t="shared" si="45"/>
        <v>64600104</v>
      </c>
    </row>
    <row r="417" spans="1:14" ht="17.25" thickBot="1" x14ac:dyDescent="0.35">
      <c r="A417" s="37">
        <v>415</v>
      </c>
      <c r="B417" s="38">
        <v>57049</v>
      </c>
      <c r="C417" s="39">
        <v>1056736</v>
      </c>
      <c r="D417" s="39">
        <v>908725</v>
      </c>
      <c r="E417" s="39">
        <v>148011</v>
      </c>
      <c r="F417" s="40">
        <v>63505507</v>
      </c>
      <c r="H417" s="1">
        <f t="shared" si="41"/>
        <v>-834</v>
      </c>
      <c r="J417" s="48">
        <f t="shared" si="42"/>
        <v>57049</v>
      </c>
      <c r="K417" s="1">
        <f t="shared" si="40"/>
        <v>148845</v>
      </c>
      <c r="L417" s="1">
        <f t="shared" si="43"/>
        <v>1056736</v>
      </c>
      <c r="M417" s="1">
        <f t="shared" si="44"/>
        <v>907891</v>
      </c>
      <c r="N417" s="1">
        <f t="shared" si="45"/>
        <v>63692213</v>
      </c>
    </row>
    <row r="418" spans="1:14" ht="17.25" thickBot="1" x14ac:dyDescent="0.35">
      <c r="A418" s="37">
        <v>416</v>
      </c>
      <c r="B418" s="38">
        <v>57080</v>
      </c>
      <c r="C418" s="39">
        <v>1056736</v>
      </c>
      <c r="D418" s="39">
        <v>900749</v>
      </c>
      <c r="E418" s="39">
        <v>155987</v>
      </c>
      <c r="F418" s="40">
        <v>62604758</v>
      </c>
      <c r="H418" s="1">
        <f t="shared" si="41"/>
        <v>-887</v>
      </c>
      <c r="J418" s="48">
        <f t="shared" si="42"/>
        <v>57080</v>
      </c>
      <c r="K418" s="1">
        <f t="shared" si="40"/>
        <v>156874</v>
      </c>
      <c r="L418" s="1">
        <f t="shared" si="43"/>
        <v>1056736</v>
      </c>
      <c r="M418" s="1">
        <f t="shared" si="44"/>
        <v>899862</v>
      </c>
      <c r="N418" s="1">
        <f t="shared" si="45"/>
        <v>62792351</v>
      </c>
    </row>
    <row r="419" spans="1:14" ht="17.25" thickBot="1" x14ac:dyDescent="0.35">
      <c r="A419" s="37">
        <v>417</v>
      </c>
      <c r="B419" s="38">
        <v>57110</v>
      </c>
      <c r="C419" s="39">
        <v>1056736</v>
      </c>
      <c r="D419" s="39">
        <v>907922</v>
      </c>
      <c r="E419" s="39">
        <v>148814</v>
      </c>
      <c r="F419" s="40">
        <v>61696836</v>
      </c>
      <c r="H419" s="1">
        <f t="shared" si="41"/>
        <v>-855</v>
      </c>
      <c r="J419" s="48">
        <f t="shared" si="42"/>
        <v>57110</v>
      </c>
      <c r="K419" s="1">
        <f t="shared" si="40"/>
        <v>149669</v>
      </c>
      <c r="L419" s="1">
        <f t="shared" si="43"/>
        <v>1056736</v>
      </c>
      <c r="M419" s="1">
        <f t="shared" si="44"/>
        <v>907067</v>
      </c>
      <c r="N419" s="1">
        <f t="shared" si="45"/>
        <v>61885284</v>
      </c>
    </row>
    <row r="420" spans="1:14" ht="17.25" thickBot="1" x14ac:dyDescent="0.35">
      <c r="A420" s="37">
        <v>418</v>
      </c>
      <c r="B420" s="38">
        <v>57141</v>
      </c>
      <c r="C420" s="39">
        <v>1056736</v>
      </c>
      <c r="D420" s="39">
        <v>905192</v>
      </c>
      <c r="E420" s="39">
        <v>151544</v>
      </c>
      <c r="F420" s="40">
        <v>60791644</v>
      </c>
      <c r="H420" s="1">
        <f t="shared" si="41"/>
        <v>-880</v>
      </c>
      <c r="J420" s="48">
        <f t="shared" si="42"/>
        <v>57141</v>
      </c>
      <c r="K420" s="1">
        <f t="shared" si="40"/>
        <v>152424</v>
      </c>
      <c r="L420" s="1">
        <f t="shared" si="43"/>
        <v>1056736</v>
      </c>
      <c r="M420" s="1">
        <f t="shared" si="44"/>
        <v>904312</v>
      </c>
      <c r="N420" s="1">
        <f t="shared" si="45"/>
        <v>60980972</v>
      </c>
    </row>
    <row r="421" spans="1:14" ht="17.25" thickBot="1" x14ac:dyDescent="0.35">
      <c r="A421" s="37">
        <v>419</v>
      </c>
      <c r="B421" s="38">
        <v>57171</v>
      </c>
      <c r="C421" s="39">
        <v>1056736</v>
      </c>
      <c r="D421" s="39">
        <v>912232</v>
      </c>
      <c r="E421" s="39">
        <v>144504</v>
      </c>
      <c r="F421" s="40">
        <v>59879412</v>
      </c>
      <c r="H421" s="1">
        <f t="shared" si="41"/>
        <v>-847</v>
      </c>
      <c r="J421" s="48">
        <f t="shared" si="42"/>
        <v>57171</v>
      </c>
      <c r="K421" s="1">
        <f t="shared" si="40"/>
        <v>145351</v>
      </c>
      <c r="L421" s="1">
        <f t="shared" si="43"/>
        <v>1056736</v>
      </c>
      <c r="M421" s="1">
        <f t="shared" si="44"/>
        <v>911385</v>
      </c>
      <c r="N421" s="1">
        <f t="shared" si="45"/>
        <v>60069587</v>
      </c>
    </row>
    <row r="422" spans="1:14" ht="17.25" thickBot="1" x14ac:dyDescent="0.35">
      <c r="A422" s="37">
        <v>420</v>
      </c>
      <c r="B422" s="38">
        <v>57202</v>
      </c>
      <c r="C422" s="39">
        <v>1056736</v>
      </c>
      <c r="D422" s="39">
        <v>909656</v>
      </c>
      <c r="E422" s="39">
        <v>147080</v>
      </c>
      <c r="F422" s="40">
        <v>58969756</v>
      </c>
      <c r="H422" s="1">
        <f t="shared" si="41"/>
        <v>-872</v>
      </c>
      <c r="J422" s="48">
        <f t="shared" si="42"/>
        <v>57202</v>
      </c>
      <c r="K422" s="1">
        <f t="shared" si="40"/>
        <v>147952</v>
      </c>
      <c r="L422" s="1">
        <f t="shared" si="43"/>
        <v>1056736</v>
      </c>
      <c r="M422" s="1">
        <f t="shared" si="44"/>
        <v>908784</v>
      </c>
      <c r="N422" s="1">
        <f t="shared" si="45"/>
        <v>59160803</v>
      </c>
    </row>
    <row r="423" spans="1:14" ht="17.25" thickBot="1" x14ac:dyDescent="0.35">
      <c r="A423" s="37">
        <v>421</v>
      </c>
      <c r="B423" s="38">
        <v>57233</v>
      </c>
      <c r="C423" s="39">
        <v>1056736</v>
      </c>
      <c r="D423" s="39">
        <v>911890</v>
      </c>
      <c r="E423" s="39">
        <v>144846</v>
      </c>
      <c r="F423" s="40">
        <v>58057866</v>
      </c>
      <c r="H423" s="1">
        <f t="shared" si="41"/>
        <v>-867</v>
      </c>
      <c r="J423" s="48">
        <f t="shared" si="42"/>
        <v>57233</v>
      </c>
      <c r="K423" s="1">
        <f t="shared" si="40"/>
        <v>145713</v>
      </c>
      <c r="L423" s="1">
        <f t="shared" si="43"/>
        <v>1056736</v>
      </c>
      <c r="M423" s="1">
        <f t="shared" si="44"/>
        <v>911023</v>
      </c>
      <c r="N423" s="1">
        <f t="shared" si="45"/>
        <v>58249780</v>
      </c>
    </row>
    <row r="424" spans="1:14" ht="17.25" thickBot="1" x14ac:dyDescent="0.35">
      <c r="A424" s="37">
        <v>422</v>
      </c>
      <c r="B424" s="38">
        <v>57263</v>
      </c>
      <c r="C424" s="39">
        <v>1056736</v>
      </c>
      <c r="D424" s="39">
        <v>918730</v>
      </c>
      <c r="E424" s="39">
        <v>138006</v>
      </c>
      <c r="F424" s="40">
        <v>57139136</v>
      </c>
      <c r="H424" s="1">
        <f t="shared" si="41"/>
        <v>-835</v>
      </c>
      <c r="J424" s="48">
        <f t="shared" si="42"/>
        <v>57263</v>
      </c>
      <c r="K424" s="1">
        <f t="shared" si="40"/>
        <v>138841</v>
      </c>
      <c r="L424" s="1">
        <f t="shared" si="43"/>
        <v>1056736</v>
      </c>
      <c r="M424" s="1">
        <f t="shared" si="44"/>
        <v>917895</v>
      </c>
      <c r="N424" s="1">
        <f t="shared" si="45"/>
        <v>57331885</v>
      </c>
    </row>
    <row r="425" spans="1:14" ht="17.25" thickBot="1" x14ac:dyDescent="0.35">
      <c r="A425" s="37">
        <v>423</v>
      </c>
      <c r="B425" s="38">
        <v>57294</v>
      </c>
      <c r="C425" s="39">
        <v>1056736</v>
      </c>
      <c r="D425" s="39">
        <v>916387</v>
      </c>
      <c r="E425" s="39">
        <v>140349</v>
      </c>
      <c r="F425" s="40">
        <v>56222749</v>
      </c>
      <c r="H425" s="1">
        <f t="shared" si="41"/>
        <v>-860</v>
      </c>
      <c r="J425" s="48">
        <f t="shared" si="42"/>
        <v>57294</v>
      </c>
      <c r="K425" s="1">
        <f t="shared" si="40"/>
        <v>141209</v>
      </c>
      <c r="L425" s="1">
        <f t="shared" si="43"/>
        <v>1056736</v>
      </c>
      <c r="M425" s="1">
        <f t="shared" si="44"/>
        <v>915527</v>
      </c>
      <c r="N425" s="1">
        <f t="shared" si="45"/>
        <v>56416358</v>
      </c>
    </row>
    <row r="426" spans="1:14" ht="17.25" thickBot="1" x14ac:dyDescent="0.35">
      <c r="A426" s="37">
        <v>424</v>
      </c>
      <c r="B426" s="38">
        <v>57324</v>
      </c>
      <c r="C426" s="39">
        <v>1056736</v>
      </c>
      <c r="D426" s="39">
        <v>923092</v>
      </c>
      <c r="E426" s="39">
        <v>133644</v>
      </c>
      <c r="F426" s="40">
        <v>55299657</v>
      </c>
      <c r="H426" s="1">
        <f t="shared" si="41"/>
        <v>-827</v>
      </c>
      <c r="J426" s="48">
        <f t="shared" si="42"/>
        <v>57324</v>
      </c>
      <c r="K426" s="1">
        <f t="shared" si="40"/>
        <v>134471</v>
      </c>
      <c r="L426" s="1">
        <f t="shared" si="43"/>
        <v>1056736</v>
      </c>
      <c r="M426" s="1">
        <f t="shared" si="44"/>
        <v>922265</v>
      </c>
      <c r="N426" s="1">
        <f t="shared" si="45"/>
        <v>55494093</v>
      </c>
    </row>
    <row r="427" spans="1:14" ht="17.25" thickBot="1" x14ac:dyDescent="0.35">
      <c r="A427" s="37">
        <v>425</v>
      </c>
      <c r="B427" s="38">
        <v>57355</v>
      </c>
      <c r="C427" s="39">
        <v>1056736</v>
      </c>
      <c r="D427" s="39">
        <v>920797</v>
      </c>
      <c r="E427" s="39">
        <v>135939</v>
      </c>
      <c r="F427" s="40">
        <v>54378860</v>
      </c>
      <c r="H427" s="1">
        <f t="shared" si="41"/>
        <v>-743</v>
      </c>
      <c r="J427" s="48">
        <f t="shared" si="42"/>
        <v>57355</v>
      </c>
      <c r="K427" s="1">
        <f t="shared" si="40"/>
        <v>136682</v>
      </c>
      <c r="L427" s="1">
        <f t="shared" si="43"/>
        <v>1056736</v>
      </c>
      <c r="M427" s="1">
        <f t="shared" si="44"/>
        <v>920054</v>
      </c>
      <c r="N427" s="1">
        <f t="shared" si="45"/>
        <v>54574039</v>
      </c>
    </row>
    <row r="428" spans="1:14" ht="17.25" thickBot="1" x14ac:dyDescent="0.35">
      <c r="A428" s="37">
        <v>426</v>
      </c>
      <c r="B428" s="38">
        <v>57386</v>
      </c>
      <c r="C428" s="39">
        <v>1056736</v>
      </c>
      <c r="D428" s="39">
        <v>922801</v>
      </c>
      <c r="E428" s="39">
        <v>133935</v>
      </c>
      <c r="F428" s="40">
        <v>53456059</v>
      </c>
      <c r="H428" s="1">
        <f t="shared" si="41"/>
        <v>-481</v>
      </c>
      <c r="J428" s="48">
        <f t="shared" si="42"/>
        <v>57386</v>
      </c>
      <c r="K428" s="1">
        <f t="shared" si="40"/>
        <v>134416</v>
      </c>
      <c r="L428" s="1">
        <f t="shared" si="43"/>
        <v>1056736</v>
      </c>
      <c r="M428" s="1">
        <f t="shared" si="44"/>
        <v>922320</v>
      </c>
      <c r="N428" s="1">
        <f t="shared" si="45"/>
        <v>53651719</v>
      </c>
    </row>
    <row r="429" spans="1:14" ht="17.25" thickBot="1" x14ac:dyDescent="0.35">
      <c r="A429" s="37">
        <v>427</v>
      </c>
      <c r="B429" s="38">
        <v>57414</v>
      </c>
      <c r="C429" s="39">
        <v>1056736</v>
      </c>
      <c r="D429" s="39">
        <v>937815</v>
      </c>
      <c r="E429" s="39">
        <v>118921</v>
      </c>
      <c r="F429" s="40">
        <v>52518244</v>
      </c>
      <c r="H429" s="1">
        <f t="shared" si="41"/>
        <v>-435</v>
      </c>
      <c r="J429" s="48">
        <f t="shared" si="42"/>
        <v>57414</v>
      </c>
      <c r="K429" s="1">
        <f t="shared" ref="K429:K482" si="46">ROUNDDOWN(N428*($Q$1*(J429-J428)/365),0)</f>
        <v>119356</v>
      </c>
      <c r="L429" s="1">
        <f t="shared" si="43"/>
        <v>1056736</v>
      </c>
      <c r="M429" s="1">
        <f t="shared" si="44"/>
        <v>937380</v>
      </c>
      <c r="N429" s="1">
        <f t="shared" si="45"/>
        <v>52714339</v>
      </c>
    </row>
    <row r="430" spans="1:14" ht="17.25" thickBot="1" x14ac:dyDescent="0.35">
      <c r="A430" s="37">
        <v>428</v>
      </c>
      <c r="B430" s="38">
        <v>57445</v>
      </c>
      <c r="C430" s="39">
        <v>1056736</v>
      </c>
      <c r="D430" s="39">
        <v>927383</v>
      </c>
      <c r="E430" s="39">
        <v>129353</v>
      </c>
      <c r="F430" s="40">
        <v>51590861</v>
      </c>
      <c r="H430" s="1">
        <f t="shared" si="41"/>
        <v>-483</v>
      </c>
      <c r="J430" s="48">
        <f t="shared" si="42"/>
        <v>57445</v>
      </c>
      <c r="K430" s="1">
        <f t="shared" si="46"/>
        <v>129836</v>
      </c>
      <c r="L430" s="1">
        <f t="shared" si="43"/>
        <v>1056736</v>
      </c>
      <c r="M430" s="1">
        <f t="shared" si="44"/>
        <v>926900</v>
      </c>
      <c r="N430" s="1">
        <f t="shared" si="45"/>
        <v>51787439</v>
      </c>
    </row>
    <row r="431" spans="1:14" ht="17.25" thickBot="1" x14ac:dyDescent="0.35">
      <c r="A431" s="37">
        <v>429</v>
      </c>
      <c r="B431" s="38">
        <v>57475</v>
      </c>
      <c r="C431" s="39">
        <v>1056736</v>
      </c>
      <c r="D431" s="39">
        <v>933767</v>
      </c>
      <c r="E431" s="39">
        <v>122969</v>
      </c>
      <c r="F431" s="40">
        <v>50657094</v>
      </c>
      <c r="H431" s="1">
        <f t="shared" si="41"/>
        <v>-469</v>
      </c>
      <c r="J431" s="48">
        <f t="shared" si="42"/>
        <v>57475</v>
      </c>
      <c r="K431" s="1">
        <f t="shared" si="46"/>
        <v>123438</v>
      </c>
      <c r="L431" s="1">
        <f t="shared" si="43"/>
        <v>1056736</v>
      </c>
      <c r="M431" s="1">
        <f t="shared" si="44"/>
        <v>933298</v>
      </c>
      <c r="N431" s="1">
        <f t="shared" si="45"/>
        <v>50854141</v>
      </c>
    </row>
    <row r="432" spans="1:14" ht="17.25" thickBot="1" x14ac:dyDescent="0.35">
      <c r="A432" s="37">
        <v>430</v>
      </c>
      <c r="B432" s="38">
        <v>57506</v>
      </c>
      <c r="C432" s="39">
        <v>1056736</v>
      </c>
      <c r="D432" s="39">
        <v>931967</v>
      </c>
      <c r="E432" s="39">
        <v>124769</v>
      </c>
      <c r="F432" s="40">
        <v>49725127</v>
      </c>
      <c r="H432" s="1">
        <f t="shared" si="41"/>
        <v>-485</v>
      </c>
      <c r="J432" s="48">
        <f t="shared" si="42"/>
        <v>57506</v>
      </c>
      <c r="K432" s="1">
        <f t="shared" si="46"/>
        <v>125254</v>
      </c>
      <c r="L432" s="1">
        <f t="shared" si="43"/>
        <v>1056736</v>
      </c>
      <c r="M432" s="1">
        <f t="shared" si="44"/>
        <v>931482</v>
      </c>
      <c r="N432" s="1">
        <f t="shared" si="45"/>
        <v>49922659</v>
      </c>
    </row>
    <row r="433" spans="1:14" ht="17.25" thickBot="1" x14ac:dyDescent="0.35">
      <c r="A433" s="37">
        <v>431</v>
      </c>
      <c r="B433" s="38">
        <v>57536</v>
      </c>
      <c r="C433" s="39">
        <v>1056736</v>
      </c>
      <c r="D433" s="39">
        <v>938214</v>
      </c>
      <c r="E433" s="39">
        <v>118522</v>
      </c>
      <c r="F433" s="40">
        <v>48786913</v>
      </c>
      <c r="H433" s="1">
        <f t="shared" si="41"/>
        <v>-471</v>
      </c>
      <c r="J433" s="48">
        <f t="shared" si="42"/>
        <v>57536</v>
      </c>
      <c r="K433" s="1">
        <f t="shared" si="46"/>
        <v>118993</v>
      </c>
      <c r="L433" s="1">
        <f t="shared" si="43"/>
        <v>1056736</v>
      </c>
      <c r="M433" s="1">
        <f t="shared" si="44"/>
        <v>937743</v>
      </c>
      <c r="N433" s="1">
        <f t="shared" si="45"/>
        <v>48984916</v>
      </c>
    </row>
    <row r="434" spans="1:14" ht="17.25" thickBot="1" x14ac:dyDescent="0.35">
      <c r="A434" s="37">
        <v>432</v>
      </c>
      <c r="B434" s="38">
        <v>57567</v>
      </c>
      <c r="C434" s="39">
        <v>1056736</v>
      </c>
      <c r="D434" s="39">
        <v>936574</v>
      </c>
      <c r="E434" s="39">
        <v>120162</v>
      </c>
      <c r="F434" s="40">
        <v>47850339</v>
      </c>
      <c r="H434" s="1">
        <f t="shared" si="41"/>
        <v>-488</v>
      </c>
      <c r="J434" s="48">
        <f t="shared" si="42"/>
        <v>57567</v>
      </c>
      <c r="K434" s="1">
        <f t="shared" si="46"/>
        <v>120650</v>
      </c>
      <c r="L434" s="1">
        <f t="shared" si="43"/>
        <v>1056736</v>
      </c>
      <c r="M434" s="1">
        <f t="shared" si="44"/>
        <v>936086</v>
      </c>
      <c r="N434" s="1">
        <f t="shared" si="45"/>
        <v>48048830</v>
      </c>
    </row>
    <row r="435" spans="1:14" ht="17.25" thickBot="1" x14ac:dyDescent="0.35">
      <c r="A435" s="37">
        <v>433</v>
      </c>
      <c r="B435" s="38">
        <v>57598</v>
      </c>
      <c r="C435" s="39">
        <v>1056736</v>
      </c>
      <c r="D435" s="39">
        <v>938880</v>
      </c>
      <c r="E435" s="39">
        <v>117856</v>
      </c>
      <c r="F435" s="40">
        <v>46911459</v>
      </c>
      <c r="H435" s="1">
        <f t="shared" si="41"/>
        <v>-488</v>
      </c>
      <c r="J435" s="48">
        <f t="shared" si="42"/>
        <v>57598</v>
      </c>
      <c r="K435" s="1">
        <f t="shared" si="46"/>
        <v>118344</v>
      </c>
      <c r="L435" s="1">
        <f t="shared" si="43"/>
        <v>1056736</v>
      </c>
      <c r="M435" s="1">
        <f t="shared" si="44"/>
        <v>938392</v>
      </c>
      <c r="N435" s="1">
        <f t="shared" si="45"/>
        <v>47110438</v>
      </c>
    </row>
    <row r="436" spans="1:14" ht="17.25" thickBot="1" x14ac:dyDescent="0.35">
      <c r="A436" s="37">
        <v>434</v>
      </c>
      <c r="B436" s="38">
        <v>57628</v>
      </c>
      <c r="C436" s="39">
        <v>1056736</v>
      </c>
      <c r="D436" s="39">
        <v>944920</v>
      </c>
      <c r="E436" s="39">
        <v>111816</v>
      </c>
      <c r="F436" s="40">
        <v>45966539</v>
      </c>
      <c r="H436" s="1">
        <f t="shared" si="41"/>
        <v>-474</v>
      </c>
      <c r="J436" s="48">
        <f t="shared" si="42"/>
        <v>57628</v>
      </c>
      <c r="K436" s="1">
        <f t="shared" si="46"/>
        <v>112290</v>
      </c>
      <c r="L436" s="1">
        <f t="shared" si="43"/>
        <v>1056736</v>
      </c>
      <c r="M436" s="1">
        <f t="shared" si="44"/>
        <v>944446</v>
      </c>
      <c r="N436" s="1">
        <f t="shared" si="45"/>
        <v>46165992</v>
      </c>
    </row>
    <row r="437" spans="1:14" ht="17.25" thickBot="1" x14ac:dyDescent="0.35">
      <c r="A437" s="37">
        <v>435</v>
      </c>
      <c r="B437" s="38">
        <v>57659</v>
      </c>
      <c r="C437" s="39">
        <v>1056736</v>
      </c>
      <c r="D437" s="39">
        <v>943520</v>
      </c>
      <c r="E437" s="39">
        <v>113216</v>
      </c>
      <c r="F437" s="40">
        <v>45023019</v>
      </c>
      <c r="H437" s="1">
        <f t="shared" si="41"/>
        <v>-491</v>
      </c>
      <c r="J437" s="48">
        <f t="shared" si="42"/>
        <v>57659</v>
      </c>
      <c r="K437" s="1">
        <f t="shared" si="46"/>
        <v>113707</v>
      </c>
      <c r="L437" s="1">
        <f t="shared" si="43"/>
        <v>1056736</v>
      </c>
      <c r="M437" s="1">
        <f t="shared" si="44"/>
        <v>943029</v>
      </c>
      <c r="N437" s="1">
        <f t="shared" si="45"/>
        <v>45222963</v>
      </c>
    </row>
    <row r="438" spans="1:14" ht="17.25" thickBot="1" x14ac:dyDescent="0.35">
      <c r="A438" s="37">
        <v>436</v>
      </c>
      <c r="B438" s="38">
        <v>57689</v>
      </c>
      <c r="C438" s="39">
        <v>1056736</v>
      </c>
      <c r="D438" s="39">
        <v>949421</v>
      </c>
      <c r="E438" s="39">
        <v>107315</v>
      </c>
      <c r="F438" s="40">
        <v>44073598</v>
      </c>
      <c r="H438" s="1">
        <f t="shared" si="41"/>
        <v>-476</v>
      </c>
      <c r="J438" s="48">
        <f t="shared" si="42"/>
        <v>57689</v>
      </c>
      <c r="K438" s="1">
        <f t="shared" si="46"/>
        <v>107791</v>
      </c>
      <c r="L438" s="1">
        <f t="shared" si="43"/>
        <v>1056736</v>
      </c>
      <c r="M438" s="1">
        <f t="shared" si="44"/>
        <v>948945</v>
      </c>
      <c r="N438" s="1">
        <f t="shared" si="45"/>
        <v>44274018</v>
      </c>
    </row>
    <row r="439" spans="1:14" ht="17.25" thickBot="1" x14ac:dyDescent="0.35">
      <c r="A439" s="37">
        <v>437</v>
      </c>
      <c r="B439" s="38">
        <v>57720</v>
      </c>
      <c r="C439" s="39">
        <v>1056736</v>
      </c>
      <c r="D439" s="39">
        <v>948183</v>
      </c>
      <c r="E439" s="39">
        <v>108553</v>
      </c>
      <c r="F439" s="40">
        <v>43125415</v>
      </c>
      <c r="H439" s="1">
        <f t="shared" si="41"/>
        <v>-494</v>
      </c>
      <c r="J439" s="48">
        <f t="shared" si="42"/>
        <v>57720</v>
      </c>
      <c r="K439" s="1">
        <f t="shared" si="46"/>
        <v>109047</v>
      </c>
      <c r="L439" s="1">
        <f t="shared" si="43"/>
        <v>1056736</v>
      </c>
      <c r="M439" s="1">
        <f t="shared" si="44"/>
        <v>947689</v>
      </c>
      <c r="N439" s="1">
        <f t="shared" si="45"/>
        <v>43326329</v>
      </c>
    </row>
    <row r="440" spans="1:14" ht="17.25" thickBot="1" x14ac:dyDescent="0.35">
      <c r="A440" s="37">
        <v>438</v>
      </c>
      <c r="B440" s="38">
        <v>57751</v>
      </c>
      <c r="C440" s="39">
        <v>1056736</v>
      </c>
      <c r="D440" s="39">
        <v>950518</v>
      </c>
      <c r="E440" s="39">
        <v>106218</v>
      </c>
      <c r="F440" s="40">
        <v>42174897</v>
      </c>
      <c r="H440" s="1">
        <f t="shared" si="41"/>
        <v>-495</v>
      </c>
      <c r="J440" s="48">
        <f t="shared" si="42"/>
        <v>57751</v>
      </c>
      <c r="K440" s="1">
        <f t="shared" si="46"/>
        <v>106713</v>
      </c>
      <c r="L440" s="1">
        <f t="shared" si="43"/>
        <v>1056736</v>
      </c>
      <c r="M440" s="1">
        <f t="shared" si="44"/>
        <v>950023</v>
      </c>
      <c r="N440" s="1">
        <f t="shared" si="45"/>
        <v>42376306</v>
      </c>
    </row>
    <row r="441" spans="1:14" ht="17.25" thickBot="1" x14ac:dyDescent="0.35">
      <c r="A441" s="37">
        <v>439</v>
      </c>
      <c r="B441" s="38">
        <v>57779</v>
      </c>
      <c r="C441" s="39">
        <v>1056736</v>
      </c>
      <c r="D441" s="39">
        <v>962912</v>
      </c>
      <c r="E441" s="39">
        <v>93824</v>
      </c>
      <c r="F441" s="40">
        <v>41211985</v>
      </c>
      <c r="H441" s="1">
        <f t="shared" si="41"/>
        <v>-448</v>
      </c>
      <c r="J441" s="48">
        <f t="shared" si="42"/>
        <v>57779</v>
      </c>
      <c r="K441" s="1">
        <f t="shared" si="46"/>
        <v>94272</v>
      </c>
      <c r="L441" s="1">
        <f t="shared" si="43"/>
        <v>1056736</v>
      </c>
      <c r="M441" s="1">
        <f t="shared" si="44"/>
        <v>962464</v>
      </c>
      <c r="N441" s="1">
        <f t="shared" si="45"/>
        <v>41413842</v>
      </c>
    </row>
    <row r="442" spans="1:14" ht="17.25" thickBot="1" x14ac:dyDescent="0.35">
      <c r="A442" s="37">
        <v>440</v>
      </c>
      <c r="B442" s="38">
        <v>57810</v>
      </c>
      <c r="C442" s="39">
        <v>1056736</v>
      </c>
      <c r="D442" s="39">
        <v>955231</v>
      </c>
      <c r="E442" s="39">
        <v>101505</v>
      </c>
      <c r="F442" s="40">
        <v>40256754</v>
      </c>
      <c r="H442" s="1">
        <f t="shared" si="41"/>
        <v>-497</v>
      </c>
      <c r="J442" s="48">
        <f t="shared" si="42"/>
        <v>57810</v>
      </c>
      <c r="K442" s="1">
        <f t="shared" si="46"/>
        <v>102002</v>
      </c>
      <c r="L442" s="1">
        <f t="shared" si="43"/>
        <v>1056736</v>
      </c>
      <c r="M442" s="1">
        <f t="shared" si="44"/>
        <v>954734</v>
      </c>
      <c r="N442" s="1">
        <f t="shared" si="45"/>
        <v>40459108</v>
      </c>
    </row>
    <row r="443" spans="1:14" ht="17.25" thickBot="1" x14ac:dyDescent="0.35">
      <c r="A443" s="37">
        <v>441</v>
      </c>
      <c r="B443" s="38">
        <v>57840</v>
      </c>
      <c r="C443" s="39">
        <v>1056736</v>
      </c>
      <c r="D443" s="39">
        <v>960782</v>
      </c>
      <c r="E443" s="39">
        <v>95954</v>
      </c>
      <c r="F443" s="40">
        <v>39295972</v>
      </c>
      <c r="H443" s="1">
        <f t="shared" si="41"/>
        <v>-482</v>
      </c>
      <c r="J443" s="48">
        <f t="shared" si="42"/>
        <v>57840</v>
      </c>
      <c r="K443" s="1">
        <f t="shared" si="46"/>
        <v>96436</v>
      </c>
      <c r="L443" s="1">
        <f t="shared" si="43"/>
        <v>1056736</v>
      </c>
      <c r="M443" s="1">
        <f t="shared" si="44"/>
        <v>960300</v>
      </c>
      <c r="N443" s="1">
        <f t="shared" si="45"/>
        <v>39498808</v>
      </c>
    </row>
    <row r="444" spans="1:14" ht="17.25" thickBot="1" x14ac:dyDescent="0.35">
      <c r="A444" s="37">
        <v>442</v>
      </c>
      <c r="B444" s="38">
        <v>57871</v>
      </c>
      <c r="C444" s="39">
        <v>1056736</v>
      </c>
      <c r="D444" s="39">
        <v>959950</v>
      </c>
      <c r="E444" s="39">
        <v>96786</v>
      </c>
      <c r="F444" s="40">
        <v>38336022</v>
      </c>
      <c r="H444" s="1">
        <f t="shared" si="41"/>
        <v>-500</v>
      </c>
      <c r="J444" s="48">
        <f t="shared" si="42"/>
        <v>57871</v>
      </c>
      <c r="K444" s="1">
        <f t="shared" si="46"/>
        <v>97286</v>
      </c>
      <c r="L444" s="1">
        <f t="shared" si="43"/>
        <v>1056736</v>
      </c>
      <c r="M444" s="1">
        <f t="shared" si="44"/>
        <v>959450</v>
      </c>
      <c r="N444" s="1">
        <f t="shared" si="45"/>
        <v>38539358</v>
      </c>
    </row>
    <row r="445" spans="1:14" ht="17.25" thickBot="1" x14ac:dyDescent="0.35">
      <c r="A445" s="37">
        <v>443</v>
      </c>
      <c r="B445" s="38">
        <v>57901</v>
      </c>
      <c r="C445" s="39">
        <v>1056736</v>
      </c>
      <c r="D445" s="39">
        <v>965360</v>
      </c>
      <c r="E445" s="39">
        <v>91376</v>
      </c>
      <c r="F445" s="40">
        <v>37370662</v>
      </c>
      <c r="H445" s="1">
        <f t="shared" si="41"/>
        <v>-484</v>
      </c>
      <c r="J445" s="48">
        <f t="shared" si="42"/>
        <v>57901</v>
      </c>
      <c r="K445" s="1">
        <f t="shared" si="46"/>
        <v>91860</v>
      </c>
      <c r="L445" s="1">
        <f t="shared" si="43"/>
        <v>1056736</v>
      </c>
      <c r="M445" s="1">
        <f t="shared" si="44"/>
        <v>964876</v>
      </c>
      <c r="N445" s="1">
        <f t="shared" si="45"/>
        <v>37574482</v>
      </c>
    </row>
    <row r="446" spans="1:14" ht="17.25" thickBot="1" x14ac:dyDescent="0.35">
      <c r="A446" s="37">
        <v>444</v>
      </c>
      <c r="B446" s="38">
        <v>57932</v>
      </c>
      <c r="C446" s="39">
        <v>1056736</v>
      </c>
      <c r="D446" s="39">
        <v>964692</v>
      </c>
      <c r="E446" s="39">
        <v>92044</v>
      </c>
      <c r="F446" s="40">
        <v>36405970</v>
      </c>
      <c r="H446" s="1">
        <f t="shared" si="41"/>
        <v>-502</v>
      </c>
      <c r="J446" s="48">
        <f t="shared" si="42"/>
        <v>57932</v>
      </c>
      <c r="K446" s="1">
        <f t="shared" si="46"/>
        <v>92546</v>
      </c>
      <c r="L446" s="1">
        <f t="shared" si="43"/>
        <v>1056736</v>
      </c>
      <c r="M446" s="1">
        <f t="shared" si="44"/>
        <v>964190</v>
      </c>
      <c r="N446" s="1">
        <f t="shared" si="45"/>
        <v>36610292</v>
      </c>
    </row>
    <row r="447" spans="1:14" ht="17.25" thickBot="1" x14ac:dyDescent="0.35">
      <c r="A447" s="37">
        <v>445</v>
      </c>
      <c r="B447" s="38">
        <v>57963</v>
      </c>
      <c r="C447" s="39">
        <v>1056736</v>
      </c>
      <c r="D447" s="39">
        <v>967068</v>
      </c>
      <c r="E447" s="39">
        <v>89668</v>
      </c>
      <c r="F447" s="40">
        <v>35438902</v>
      </c>
      <c r="H447" s="1">
        <f t="shared" si="41"/>
        <v>-503</v>
      </c>
      <c r="J447" s="48">
        <f t="shared" si="42"/>
        <v>57963</v>
      </c>
      <c r="K447" s="1">
        <f t="shared" si="46"/>
        <v>90171</v>
      </c>
      <c r="L447" s="1">
        <f t="shared" si="43"/>
        <v>1056736</v>
      </c>
      <c r="M447" s="1">
        <f t="shared" si="44"/>
        <v>966565</v>
      </c>
      <c r="N447" s="1">
        <f t="shared" si="45"/>
        <v>35643727</v>
      </c>
    </row>
    <row r="448" spans="1:14" ht="17.25" thickBot="1" x14ac:dyDescent="0.35">
      <c r="A448" s="37">
        <v>446</v>
      </c>
      <c r="B448" s="38">
        <v>57993</v>
      </c>
      <c r="C448" s="39">
        <v>1056736</v>
      </c>
      <c r="D448" s="39">
        <v>972266</v>
      </c>
      <c r="E448" s="39">
        <v>84470</v>
      </c>
      <c r="F448" s="40">
        <v>34466636</v>
      </c>
      <c r="H448" s="1">
        <f t="shared" si="41"/>
        <v>-489</v>
      </c>
      <c r="J448" s="48">
        <f t="shared" si="42"/>
        <v>57993</v>
      </c>
      <c r="K448" s="1">
        <f t="shared" si="46"/>
        <v>84959</v>
      </c>
      <c r="L448" s="1">
        <f t="shared" si="43"/>
        <v>1056736</v>
      </c>
      <c r="M448" s="1">
        <f t="shared" si="44"/>
        <v>971777</v>
      </c>
      <c r="N448" s="1">
        <f t="shared" si="45"/>
        <v>34671950</v>
      </c>
    </row>
    <row r="449" spans="1:14" ht="17.25" thickBot="1" x14ac:dyDescent="0.35">
      <c r="A449" s="37">
        <v>447</v>
      </c>
      <c r="B449" s="38">
        <v>58024</v>
      </c>
      <c r="C449" s="39">
        <v>1056736</v>
      </c>
      <c r="D449" s="39">
        <v>971845</v>
      </c>
      <c r="E449" s="39">
        <v>84891</v>
      </c>
      <c r="F449" s="40">
        <v>33494791</v>
      </c>
      <c r="H449" s="1">
        <f t="shared" si="41"/>
        <v>-506</v>
      </c>
      <c r="J449" s="48">
        <f t="shared" si="42"/>
        <v>58024</v>
      </c>
      <c r="K449" s="1">
        <f t="shared" si="46"/>
        <v>85397</v>
      </c>
      <c r="L449" s="1">
        <f t="shared" si="43"/>
        <v>1056736</v>
      </c>
      <c r="M449" s="1">
        <f t="shared" si="44"/>
        <v>971339</v>
      </c>
      <c r="N449" s="1">
        <f t="shared" si="45"/>
        <v>33700611</v>
      </c>
    </row>
    <row r="450" spans="1:14" ht="17.25" thickBot="1" x14ac:dyDescent="0.35">
      <c r="A450" s="37">
        <v>448</v>
      </c>
      <c r="B450" s="38">
        <v>58054</v>
      </c>
      <c r="C450" s="39">
        <v>1056736</v>
      </c>
      <c r="D450" s="39">
        <v>976900</v>
      </c>
      <c r="E450" s="39">
        <v>79836</v>
      </c>
      <c r="F450" s="40">
        <v>32517891</v>
      </c>
      <c r="H450" s="1">
        <f t="shared" si="41"/>
        <v>-491</v>
      </c>
      <c r="J450" s="48">
        <f t="shared" si="42"/>
        <v>58054</v>
      </c>
      <c r="K450" s="1">
        <f t="shared" si="46"/>
        <v>80327</v>
      </c>
      <c r="L450" s="1">
        <f t="shared" si="43"/>
        <v>1056736</v>
      </c>
      <c r="M450" s="1">
        <f t="shared" si="44"/>
        <v>976409</v>
      </c>
      <c r="N450" s="1">
        <f t="shared" si="45"/>
        <v>32724202</v>
      </c>
    </row>
    <row r="451" spans="1:14" ht="17.25" thickBot="1" x14ac:dyDescent="0.35">
      <c r="A451" s="37">
        <v>449</v>
      </c>
      <c r="B451" s="38">
        <v>58085</v>
      </c>
      <c r="C451" s="39">
        <v>1056736</v>
      </c>
      <c r="D451" s="39">
        <v>976644</v>
      </c>
      <c r="E451" s="39">
        <v>80092</v>
      </c>
      <c r="F451" s="40">
        <v>31541247</v>
      </c>
      <c r="H451" s="1">
        <f t="shared" si="41"/>
        <v>-508</v>
      </c>
      <c r="J451" s="48">
        <f t="shared" si="42"/>
        <v>58085</v>
      </c>
      <c r="K451" s="1">
        <f t="shared" si="46"/>
        <v>80600</v>
      </c>
      <c r="L451" s="1">
        <f t="shared" si="43"/>
        <v>1056736</v>
      </c>
      <c r="M451" s="1">
        <f t="shared" si="44"/>
        <v>976136</v>
      </c>
      <c r="N451" s="1">
        <f t="shared" si="45"/>
        <v>31748066</v>
      </c>
    </row>
    <row r="452" spans="1:14" ht="17.25" thickBot="1" x14ac:dyDescent="0.35">
      <c r="A452" s="37">
        <v>450</v>
      </c>
      <c r="B452" s="38">
        <v>58116</v>
      </c>
      <c r="C452" s="39">
        <v>1056736</v>
      </c>
      <c r="D452" s="39">
        <v>979050</v>
      </c>
      <c r="E452" s="39">
        <v>77686</v>
      </c>
      <c r="F452" s="40">
        <v>30562197</v>
      </c>
      <c r="H452" s="1">
        <f t="shared" ref="H452:H482" si="47">E452-K452</f>
        <v>-509</v>
      </c>
      <c r="J452" s="48">
        <f t="shared" ref="J452:J482" si="48">EDATE(J451,1)</f>
        <v>58116</v>
      </c>
      <c r="K452" s="1">
        <f t="shared" si="46"/>
        <v>78195</v>
      </c>
      <c r="L452" s="1">
        <f t="shared" si="43"/>
        <v>1056736</v>
      </c>
      <c r="M452" s="1">
        <f t="shared" si="44"/>
        <v>978541</v>
      </c>
      <c r="N452" s="1">
        <f t="shared" si="45"/>
        <v>30769525</v>
      </c>
    </row>
    <row r="453" spans="1:14" ht="17.25" thickBot="1" x14ac:dyDescent="0.35">
      <c r="A453" s="37">
        <v>451</v>
      </c>
      <c r="B453" s="38">
        <v>58144</v>
      </c>
      <c r="C453" s="39">
        <v>1056736</v>
      </c>
      <c r="D453" s="39">
        <v>988746</v>
      </c>
      <c r="E453" s="39">
        <v>67990</v>
      </c>
      <c r="F453" s="40">
        <v>29573451</v>
      </c>
      <c r="H453" s="1">
        <f t="shared" si="47"/>
        <v>-461</v>
      </c>
      <c r="J453" s="48">
        <f t="shared" si="48"/>
        <v>58144</v>
      </c>
      <c r="K453" s="1">
        <f t="shared" si="46"/>
        <v>68451</v>
      </c>
      <c r="L453" s="1">
        <f t="shared" si="43"/>
        <v>1056736</v>
      </c>
      <c r="M453" s="1">
        <f t="shared" si="44"/>
        <v>988285</v>
      </c>
      <c r="N453" s="1">
        <f t="shared" si="45"/>
        <v>29781240</v>
      </c>
    </row>
    <row r="454" spans="1:14" ht="17.25" thickBot="1" x14ac:dyDescent="0.35">
      <c r="A454" s="37">
        <v>452</v>
      </c>
      <c r="B454" s="38">
        <v>58175</v>
      </c>
      <c r="C454" s="39">
        <v>1056736</v>
      </c>
      <c r="D454" s="39">
        <v>983897</v>
      </c>
      <c r="E454" s="39">
        <v>72839</v>
      </c>
      <c r="F454" s="40">
        <v>28589554</v>
      </c>
      <c r="H454" s="1">
        <f t="shared" si="47"/>
        <v>-512</v>
      </c>
      <c r="J454" s="48">
        <f t="shared" si="48"/>
        <v>58175</v>
      </c>
      <c r="K454" s="1">
        <f t="shared" si="46"/>
        <v>73351</v>
      </c>
      <c r="L454" s="1">
        <f t="shared" si="43"/>
        <v>1056736</v>
      </c>
      <c r="M454" s="1">
        <f t="shared" si="44"/>
        <v>983385</v>
      </c>
      <c r="N454" s="1">
        <f t="shared" si="45"/>
        <v>28797855</v>
      </c>
    </row>
    <row r="455" spans="1:14" ht="17.25" thickBot="1" x14ac:dyDescent="0.35">
      <c r="A455" s="37">
        <v>453</v>
      </c>
      <c r="B455" s="38">
        <v>58205</v>
      </c>
      <c r="C455" s="39">
        <v>1056736</v>
      </c>
      <c r="D455" s="39">
        <v>988592</v>
      </c>
      <c r="E455" s="39">
        <v>68144</v>
      </c>
      <c r="F455" s="40">
        <v>27600962</v>
      </c>
      <c r="H455" s="1">
        <f t="shared" si="47"/>
        <v>-497</v>
      </c>
      <c r="J455" s="48">
        <f t="shared" si="48"/>
        <v>58205</v>
      </c>
      <c r="K455" s="1">
        <f t="shared" si="46"/>
        <v>68641</v>
      </c>
      <c r="L455" s="1">
        <f t="shared" si="43"/>
        <v>1056736</v>
      </c>
      <c r="M455" s="1">
        <f t="shared" si="44"/>
        <v>988095</v>
      </c>
      <c r="N455" s="1">
        <f t="shared" si="45"/>
        <v>27809760</v>
      </c>
    </row>
    <row r="456" spans="1:14" ht="17.25" thickBot="1" x14ac:dyDescent="0.35">
      <c r="A456" s="37">
        <v>454</v>
      </c>
      <c r="B456" s="38">
        <v>58236</v>
      </c>
      <c r="C456" s="39">
        <v>1056736</v>
      </c>
      <c r="D456" s="39">
        <v>988755</v>
      </c>
      <c r="E456" s="39">
        <v>67981</v>
      </c>
      <c r="F456" s="40">
        <v>26612207</v>
      </c>
      <c r="H456" s="1">
        <f t="shared" si="47"/>
        <v>-514</v>
      </c>
      <c r="J456" s="48">
        <f t="shared" si="48"/>
        <v>58236</v>
      </c>
      <c r="K456" s="1">
        <f t="shared" si="46"/>
        <v>68495</v>
      </c>
      <c r="L456" s="1">
        <f t="shared" si="43"/>
        <v>1056736</v>
      </c>
      <c r="M456" s="1">
        <f t="shared" si="44"/>
        <v>988241</v>
      </c>
      <c r="N456" s="1">
        <f t="shared" si="45"/>
        <v>26821519</v>
      </c>
    </row>
    <row r="457" spans="1:14" ht="17.25" thickBot="1" x14ac:dyDescent="0.35">
      <c r="A457" s="37">
        <v>455</v>
      </c>
      <c r="B457" s="38">
        <v>58266</v>
      </c>
      <c r="C457" s="39">
        <v>1056736</v>
      </c>
      <c r="D457" s="39">
        <v>993305</v>
      </c>
      <c r="E457" s="39">
        <v>63431</v>
      </c>
      <c r="F457" s="40">
        <v>25618902</v>
      </c>
      <c r="H457" s="1">
        <f t="shared" si="47"/>
        <v>-499</v>
      </c>
      <c r="J457" s="48">
        <f t="shared" si="48"/>
        <v>58266</v>
      </c>
      <c r="K457" s="1">
        <f t="shared" si="46"/>
        <v>63930</v>
      </c>
      <c r="L457" s="1">
        <f t="shared" si="43"/>
        <v>1056736</v>
      </c>
      <c r="M457" s="1">
        <f t="shared" si="44"/>
        <v>992806</v>
      </c>
      <c r="N457" s="1">
        <f t="shared" si="45"/>
        <v>25828713</v>
      </c>
    </row>
    <row r="458" spans="1:14" ht="17.25" thickBot="1" x14ac:dyDescent="0.35">
      <c r="A458" s="37">
        <v>456</v>
      </c>
      <c r="B458" s="38">
        <v>58297</v>
      </c>
      <c r="C458" s="39">
        <v>1056736</v>
      </c>
      <c r="D458" s="39">
        <v>993637</v>
      </c>
      <c r="E458" s="39">
        <v>63099</v>
      </c>
      <c r="F458" s="40">
        <v>24625265</v>
      </c>
      <c r="H458" s="1">
        <f t="shared" si="47"/>
        <v>-517</v>
      </c>
      <c r="J458" s="48">
        <f t="shared" si="48"/>
        <v>58297</v>
      </c>
      <c r="K458" s="1">
        <f t="shared" si="46"/>
        <v>63616</v>
      </c>
      <c r="L458" s="1">
        <f t="shared" si="43"/>
        <v>1056736</v>
      </c>
      <c r="M458" s="1">
        <f t="shared" si="44"/>
        <v>993120</v>
      </c>
      <c r="N458" s="1">
        <f t="shared" si="45"/>
        <v>24835593</v>
      </c>
    </row>
    <row r="459" spans="1:14" ht="17.25" thickBot="1" x14ac:dyDescent="0.35">
      <c r="A459" s="37">
        <v>457</v>
      </c>
      <c r="B459" s="38">
        <v>58328</v>
      </c>
      <c r="C459" s="39">
        <v>1056736</v>
      </c>
      <c r="D459" s="39">
        <v>996084</v>
      </c>
      <c r="E459" s="39">
        <v>60652</v>
      </c>
      <c r="F459" s="40">
        <v>23629181</v>
      </c>
      <c r="H459" s="1">
        <f t="shared" si="47"/>
        <v>-518</v>
      </c>
      <c r="J459" s="48">
        <f t="shared" si="48"/>
        <v>58328</v>
      </c>
      <c r="K459" s="1">
        <f t="shared" si="46"/>
        <v>61170</v>
      </c>
      <c r="L459" s="1">
        <f t="shared" si="43"/>
        <v>1056736</v>
      </c>
      <c r="M459" s="1">
        <f t="shared" si="44"/>
        <v>995566</v>
      </c>
      <c r="N459" s="1">
        <f t="shared" si="45"/>
        <v>23840027</v>
      </c>
    </row>
    <row r="460" spans="1:14" ht="17.25" thickBot="1" x14ac:dyDescent="0.35">
      <c r="A460" s="37">
        <v>458</v>
      </c>
      <c r="B460" s="38">
        <v>58358</v>
      </c>
      <c r="C460" s="39">
        <v>1056736</v>
      </c>
      <c r="D460" s="39">
        <v>1000415</v>
      </c>
      <c r="E460" s="39">
        <v>56321</v>
      </c>
      <c r="F460" s="40">
        <v>22628766</v>
      </c>
      <c r="H460" s="1">
        <f t="shared" si="47"/>
        <v>-503</v>
      </c>
      <c r="J460" s="48">
        <f t="shared" si="48"/>
        <v>58358</v>
      </c>
      <c r="K460" s="1">
        <f t="shared" si="46"/>
        <v>56824</v>
      </c>
      <c r="L460" s="1">
        <f t="shared" si="43"/>
        <v>1056736</v>
      </c>
      <c r="M460" s="1">
        <f t="shared" si="44"/>
        <v>999912</v>
      </c>
      <c r="N460" s="1">
        <f t="shared" si="45"/>
        <v>22840115</v>
      </c>
    </row>
    <row r="461" spans="1:14" ht="17.25" thickBot="1" x14ac:dyDescent="0.35">
      <c r="A461" s="37">
        <v>459</v>
      </c>
      <c r="B461" s="38">
        <v>58389</v>
      </c>
      <c r="C461" s="39">
        <v>1056736</v>
      </c>
      <c r="D461" s="39">
        <v>1001002</v>
      </c>
      <c r="E461" s="39">
        <v>55734</v>
      </c>
      <c r="F461" s="40">
        <v>21627764</v>
      </c>
      <c r="H461" s="1">
        <f t="shared" si="47"/>
        <v>-521</v>
      </c>
      <c r="J461" s="48">
        <f t="shared" si="48"/>
        <v>58389</v>
      </c>
      <c r="K461" s="1">
        <f t="shared" si="46"/>
        <v>56255</v>
      </c>
      <c r="L461" s="1">
        <f t="shared" ref="L461:L482" si="49">L460</f>
        <v>1056736</v>
      </c>
      <c r="M461" s="1">
        <f t="shared" ref="M461:M482" si="50">L461-K461</f>
        <v>1000481</v>
      </c>
      <c r="N461" s="1">
        <f t="shared" ref="N461:N482" si="51">N460-M461</f>
        <v>21839634</v>
      </c>
    </row>
    <row r="462" spans="1:14" ht="17.25" thickBot="1" x14ac:dyDescent="0.35">
      <c r="A462" s="37">
        <v>460</v>
      </c>
      <c r="B462" s="38">
        <v>58419</v>
      </c>
      <c r="C462" s="39">
        <v>1056736</v>
      </c>
      <c r="D462" s="39">
        <v>1005185</v>
      </c>
      <c r="E462" s="39">
        <v>51551</v>
      </c>
      <c r="F462" s="40">
        <v>20622579</v>
      </c>
      <c r="H462" s="1">
        <f t="shared" si="47"/>
        <v>-505</v>
      </c>
      <c r="J462" s="48">
        <f t="shared" si="48"/>
        <v>58419</v>
      </c>
      <c r="K462" s="1">
        <f t="shared" si="46"/>
        <v>52056</v>
      </c>
      <c r="L462" s="1">
        <f t="shared" si="49"/>
        <v>1056736</v>
      </c>
      <c r="M462" s="1">
        <f t="shared" si="50"/>
        <v>1004680</v>
      </c>
      <c r="N462" s="1">
        <f t="shared" si="51"/>
        <v>20834954</v>
      </c>
    </row>
    <row r="463" spans="1:14" ht="17.25" thickBot="1" x14ac:dyDescent="0.35">
      <c r="A463" s="37">
        <v>461</v>
      </c>
      <c r="B463" s="38">
        <v>58450</v>
      </c>
      <c r="C463" s="39">
        <v>1056736</v>
      </c>
      <c r="D463" s="39">
        <v>1005983</v>
      </c>
      <c r="E463" s="39">
        <v>50753</v>
      </c>
      <c r="F463" s="40">
        <v>19616596</v>
      </c>
      <c r="H463" s="1">
        <f t="shared" si="47"/>
        <v>-563</v>
      </c>
      <c r="J463" s="48">
        <f t="shared" si="48"/>
        <v>58450</v>
      </c>
      <c r="K463" s="1">
        <f t="shared" si="46"/>
        <v>51316</v>
      </c>
      <c r="L463" s="1">
        <f t="shared" si="49"/>
        <v>1056736</v>
      </c>
      <c r="M463" s="1">
        <f t="shared" si="50"/>
        <v>1005420</v>
      </c>
      <c r="N463" s="1">
        <f t="shared" si="51"/>
        <v>19829534</v>
      </c>
    </row>
    <row r="464" spans="1:14" ht="17.25" thickBot="1" x14ac:dyDescent="0.35">
      <c r="A464" s="37">
        <v>462</v>
      </c>
      <c r="B464" s="38">
        <v>58481</v>
      </c>
      <c r="C464" s="39">
        <v>1056736</v>
      </c>
      <c r="D464" s="39">
        <v>1008553</v>
      </c>
      <c r="E464" s="39">
        <v>48183</v>
      </c>
      <c r="F464" s="40">
        <v>18608043</v>
      </c>
      <c r="H464" s="1">
        <f t="shared" si="47"/>
        <v>-657</v>
      </c>
      <c r="J464" s="48">
        <f t="shared" si="48"/>
        <v>58481</v>
      </c>
      <c r="K464" s="1">
        <f t="shared" si="46"/>
        <v>48840</v>
      </c>
      <c r="L464" s="1">
        <f t="shared" si="49"/>
        <v>1056736</v>
      </c>
      <c r="M464" s="1">
        <f t="shared" si="50"/>
        <v>1007896</v>
      </c>
      <c r="N464" s="1">
        <f t="shared" si="51"/>
        <v>18821638</v>
      </c>
    </row>
    <row r="465" spans="1:14" ht="17.25" thickBot="1" x14ac:dyDescent="0.35">
      <c r="A465" s="37">
        <v>463</v>
      </c>
      <c r="B465" s="38">
        <v>58510</v>
      </c>
      <c r="C465" s="39">
        <v>1056736</v>
      </c>
      <c r="D465" s="39">
        <v>1013979</v>
      </c>
      <c r="E465" s="39">
        <v>42757</v>
      </c>
      <c r="F465" s="40">
        <v>17594064</v>
      </c>
      <c r="H465" s="1">
        <f t="shared" si="47"/>
        <v>-610</v>
      </c>
      <c r="J465" s="48">
        <f t="shared" si="48"/>
        <v>58510</v>
      </c>
      <c r="K465" s="1">
        <f t="shared" si="46"/>
        <v>43367</v>
      </c>
      <c r="L465" s="1">
        <f t="shared" si="49"/>
        <v>1056736</v>
      </c>
      <c r="M465" s="1">
        <f t="shared" si="50"/>
        <v>1013369</v>
      </c>
      <c r="N465" s="1">
        <f t="shared" si="51"/>
        <v>17808269</v>
      </c>
    </row>
    <row r="466" spans="1:14" ht="17.25" thickBot="1" x14ac:dyDescent="0.35">
      <c r="A466" s="37">
        <v>464</v>
      </c>
      <c r="B466" s="38">
        <v>58541</v>
      </c>
      <c r="C466" s="39">
        <v>1056736</v>
      </c>
      <c r="D466" s="39">
        <v>1013520</v>
      </c>
      <c r="E466" s="39">
        <v>43216</v>
      </c>
      <c r="F466" s="40">
        <v>16580544</v>
      </c>
      <c r="H466" s="1">
        <f t="shared" si="47"/>
        <v>-646</v>
      </c>
      <c r="J466" s="48">
        <f t="shared" si="48"/>
        <v>58541</v>
      </c>
      <c r="K466" s="1">
        <f t="shared" si="46"/>
        <v>43862</v>
      </c>
      <c r="L466" s="1">
        <f t="shared" si="49"/>
        <v>1056736</v>
      </c>
      <c r="M466" s="1">
        <f t="shared" si="50"/>
        <v>1012874</v>
      </c>
      <c r="N466" s="1">
        <f t="shared" si="51"/>
        <v>16795395</v>
      </c>
    </row>
    <row r="467" spans="1:14" ht="17.25" thickBot="1" x14ac:dyDescent="0.35">
      <c r="A467" s="37">
        <v>465</v>
      </c>
      <c r="B467" s="38">
        <v>58571</v>
      </c>
      <c r="C467" s="39">
        <v>1056736</v>
      </c>
      <c r="D467" s="39">
        <v>1017324</v>
      </c>
      <c r="E467" s="39">
        <v>39412</v>
      </c>
      <c r="F467" s="40">
        <v>15563220</v>
      </c>
      <c r="H467" s="1">
        <f t="shared" si="47"/>
        <v>-620</v>
      </c>
      <c r="J467" s="48">
        <f t="shared" si="48"/>
        <v>58571</v>
      </c>
      <c r="K467" s="1">
        <f t="shared" si="46"/>
        <v>40032</v>
      </c>
      <c r="L467" s="1">
        <f t="shared" si="49"/>
        <v>1056736</v>
      </c>
      <c r="M467" s="1">
        <f t="shared" si="50"/>
        <v>1016704</v>
      </c>
      <c r="N467" s="1">
        <f t="shared" si="51"/>
        <v>15778691</v>
      </c>
    </row>
    <row r="468" spans="1:14" ht="17.25" thickBot="1" x14ac:dyDescent="0.35">
      <c r="A468" s="37">
        <v>466</v>
      </c>
      <c r="B468" s="38">
        <v>58602</v>
      </c>
      <c r="C468" s="39">
        <v>1056736</v>
      </c>
      <c r="D468" s="39">
        <v>1018509</v>
      </c>
      <c r="E468" s="39">
        <v>38227</v>
      </c>
      <c r="F468" s="40">
        <v>14544711</v>
      </c>
      <c r="H468" s="1">
        <f t="shared" si="47"/>
        <v>-636</v>
      </c>
      <c r="J468" s="48">
        <f t="shared" si="48"/>
        <v>58602</v>
      </c>
      <c r="K468" s="1">
        <f t="shared" si="46"/>
        <v>38863</v>
      </c>
      <c r="L468" s="1">
        <f t="shared" si="49"/>
        <v>1056736</v>
      </c>
      <c r="M468" s="1">
        <f t="shared" si="50"/>
        <v>1017873</v>
      </c>
      <c r="N468" s="1">
        <f t="shared" si="51"/>
        <v>14760818</v>
      </c>
    </row>
    <row r="469" spans="1:14" ht="17.25" thickBot="1" x14ac:dyDescent="0.35">
      <c r="A469" s="37">
        <v>467</v>
      </c>
      <c r="B469" s="38">
        <v>58632</v>
      </c>
      <c r="C469" s="39">
        <v>1056736</v>
      </c>
      <c r="D469" s="39">
        <v>1022163</v>
      </c>
      <c r="E469" s="39">
        <v>34573</v>
      </c>
      <c r="F469" s="40">
        <v>13522548</v>
      </c>
      <c r="H469" s="1">
        <f t="shared" si="47"/>
        <v>-610</v>
      </c>
      <c r="J469" s="48">
        <f t="shared" si="48"/>
        <v>58632</v>
      </c>
      <c r="K469" s="1">
        <f t="shared" si="46"/>
        <v>35183</v>
      </c>
      <c r="L469" s="1">
        <f t="shared" si="49"/>
        <v>1056736</v>
      </c>
      <c r="M469" s="1">
        <f t="shared" si="50"/>
        <v>1021553</v>
      </c>
      <c r="N469" s="1">
        <f t="shared" si="51"/>
        <v>13739265</v>
      </c>
    </row>
    <row r="470" spans="1:14" ht="17.25" thickBot="1" x14ac:dyDescent="0.35">
      <c r="A470" s="37">
        <v>468</v>
      </c>
      <c r="B470" s="38">
        <v>58663</v>
      </c>
      <c r="C470" s="39">
        <v>1056736</v>
      </c>
      <c r="D470" s="39">
        <v>1023521</v>
      </c>
      <c r="E470" s="39">
        <v>33215</v>
      </c>
      <c r="F470" s="40">
        <v>12499027</v>
      </c>
      <c r="H470" s="1">
        <f t="shared" si="47"/>
        <v>-624</v>
      </c>
      <c r="J470" s="48">
        <f t="shared" si="48"/>
        <v>58663</v>
      </c>
      <c r="K470" s="1">
        <f t="shared" si="46"/>
        <v>33839</v>
      </c>
      <c r="L470" s="1">
        <f t="shared" si="49"/>
        <v>1056736</v>
      </c>
      <c r="M470" s="1">
        <f t="shared" si="50"/>
        <v>1022897</v>
      </c>
      <c r="N470" s="1">
        <f t="shared" si="51"/>
        <v>12716368</v>
      </c>
    </row>
    <row r="471" spans="1:14" ht="17.25" thickBot="1" x14ac:dyDescent="0.35">
      <c r="A471" s="37">
        <v>469</v>
      </c>
      <c r="B471" s="38">
        <v>58694</v>
      </c>
      <c r="C471" s="39">
        <v>1056736</v>
      </c>
      <c r="D471" s="39">
        <v>1026035</v>
      </c>
      <c r="E471" s="39">
        <v>30701</v>
      </c>
      <c r="F471" s="40">
        <v>11472992</v>
      </c>
      <c r="H471" s="1">
        <f t="shared" si="47"/>
        <v>-619</v>
      </c>
      <c r="J471" s="48">
        <f t="shared" si="48"/>
        <v>58694</v>
      </c>
      <c r="K471" s="1">
        <f t="shared" si="46"/>
        <v>31320</v>
      </c>
      <c r="L471" s="1">
        <f t="shared" si="49"/>
        <v>1056736</v>
      </c>
      <c r="M471" s="1">
        <f t="shared" si="50"/>
        <v>1025416</v>
      </c>
      <c r="N471" s="1">
        <f t="shared" si="51"/>
        <v>11690952</v>
      </c>
    </row>
    <row r="472" spans="1:14" ht="17.25" thickBot="1" x14ac:dyDescent="0.35">
      <c r="A472" s="37">
        <v>470</v>
      </c>
      <c r="B472" s="38">
        <v>58724</v>
      </c>
      <c r="C472" s="39">
        <v>1056736</v>
      </c>
      <c r="D472" s="39">
        <v>1029465</v>
      </c>
      <c r="E472" s="39">
        <v>27271</v>
      </c>
      <c r="F472" s="40">
        <v>10443527</v>
      </c>
      <c r="H472" s="1">
        <f t="shared" si="47"/>
        <v>-595</v>
      </c>
      <c r="J472" s="48">
        <f t="shared" si="48"/>
        <v>58724</v>
      </c>
      <c r="K472" s="1">
        <f t="shared" si="46"/>
        <v>27866</v>
      </c>
      <c r="L472" s="1">
        <f t="shared" si="49"/>
        <v>1056736</v>
      </c>
      <c r="M472" s="1">
        <f t="shared" si="50"/>
        <v>1028870</v>
      </c>
      <c r="N472" s="1">
        <f t="shared" si="51"/>
        <v>10662082</v>
      </c>
    </row>
    <row r="473" spans="1:14" ht="17.25" thickBot="1" x14ac:dyDescent="0.35">
      <c r="A473" s="37">
        <v>471</v>
      </c>
      <c r="B473" s="38">
        <v>58755</v>
      </c>
      <c r="C473" s="39">
        <v>1056736</v>
      </c>
      <c r="D473" s="39">
        <v>1031084</v>
      </c>
      <c r="E473" s="39">
        <v>25652</v>
      </c>
      <c r="F473" s="40">
        <v>9412443</v>
      </c>
      <c r="H473" s="1">
        <f t="shared" si="47"/>
        <v>-608</v>
      </c>
      <c r="J473" s="48">
        <f t="shared" si="48"/>
        <v>58755</v>
      </c>
      <c r="K473" s="1">
        <f t="shared" si="46"/>
        <v>26260</v>
      </c>
      <c r="L473" s="1">
        <f t="shared" si="49"/>
        <v>1056736</v>
      </c>
      <c r="M473" s="1">
        <f t="shared" si="50"/>
        <v>1030476</v>
      </c>
      <c r="N473" s="1">
        <f t="shared" si="51"/>
        <v>9631606</v>
      </c>
    </row>
    <row r="474" spans="1:14" ht="17.25" thickBot="1" x14ac:dyDescent="0.35">
      <c r="A474" s="37">
        <v>472</v>
      </c>
      <c r="B474" s="38">
        <v>58785</v>
      </c>
      <c r="C474" s="39">
        <v>1056736</v>
      </c>
      <c r="D474" s="39">
        <v>1034363</v>
      </c>
      <c r="E474" s="39">
        <v>22373</v>
      </c>
      <c r="F474" s="40">
        <v>8378080</v>
      </c>
      <c r="H474" s="1">
        <f t="shared" si="47"/>
        <v>-584</v>
      </c>
      <c r="J474" s="48">
        <f t="shared" si="48"/>
        <v>58785</v>
      </c>
      <c r="K474" s="1">
        <f t="shared" si="46"/>
        <v>22957</v>
      </c>
      <c r="L474" s="1">
        <f t="shared" si="49"/>
        <v>1056736</v>
      </c>
      <c r="M474" s="1">
        <f t="shared" si="50"/>
        <v>1033779</v>
      </c>
      <c r="N474" s="1">
        <f t="shared" si="51"/>
        <v>8597827</v>
      </c>
    </row>
    <row r="475" spans="1:14" ht="17.25" thickBot="1" x14ac:dyDescent="0.35">
      <c r="A475" s="37">
        <v>473</v>
      </c>
      <c r="B475" s="38">
        <v>58816</v>
      </c>
      <c r="C475" s="39">
        <v>1056736</v>
      </c>
      <c r="D475" s="39">
        <v>1036142</v>
      </c>
      <c r="E475" s="39">
        <v>20594</v>
      </c>
      <c r="F475" s="40">
        <v>7341938</v>
      </c>
      <c r="H475" s="1">
        <f t="shared" si="47"/>
        <v>-582</v>
      </c>
      <c r="J475" s="48">
        <f t="shared" si="48"/>
        <v>58816</v>
      </c>
      <c r="K475" s="1">
        <f t="shared" si="46"/>
        <v>21176</v>
      </c>
      <c r="L475" s="1">
        <f t="shared" si="49"/>
        <v>1056736</v>
      </c>
      <c r="M475" s="1">
        <f t="shared" si="50"/>
        <v>1035560</v>
      </c>
      <c r="N475" s="1">
        <f t="shared" si="51"/>
        <v>7562267</v>
      </c>
    </row>
    <row r="476" spans="1:14" ht="17.25" thickBot="1" x14ac:dyDescent="0.35">
      <c r="A476" s="37">
        <v>474</v>
      </c>
      <c r="B476" s="38">
        <v>58847</v>
      </c>
      <c r="C476" s="39">
        <v>1056736</v>
      </c>
      <c r="D476" s="39">
        <v>1038653</v>
      </c>
      <c r="E476" s="39">
        <v>18083</v>
      </c>
      <c r="F476" s="40">
        <v>6303285</v>
      </c>
      <c r="H476" s="1">
        <f t="shared" si="47"/>
        <v>-542</v>
      </c>
      <c r="J476" s="48">
        <f t="shared" si="48"/>
        <v>58847</v>
      </c>
      <c r="K476" s="1">
        <f t="shared" si="46"/>
        <v>18625</v>
      </c>
      <c r="L476" s="1">
        <f t="shared" si="49"/>
        <v>1056736</v>
      </c>
      <c r="M476" s="1">
        <f t="shared" si="50"/>
        <v>1038111</v>
      </c>
      <c r="N476" s="1">
        <f t="shared" si="51"/>
        <v>6524156</v>
      </c>
    </row>
    <row r="477" spans="1:14" ht="17.25" thickBot="1" x14ac:dyDescent="0.35">
      <c r="A477" s="37">
        <v>475</v>
      </c>
      <c r="B477" s="38">
        <v>58875</v>
      </c>
      <c r="C477" s="39">
        <v>1056736</v>
      </c>
      <c r="D477" s="39">
        <v>1042714</v>
      </c>
      <c r="E477" s="39">
        <v>14022</v>
      </c>
      <c r="F477" s="40">
        <v>5260571</v>
      </c>
      <c r="H477" s="1">
        <f t="shared" si="47"/>
        <v>-492</v>
      </c>
      <c r="J477" s="48">
        <f t="shared" si="48"/>
        <v>58875</v>
      </c>
      <c r="K477" s="1">
        <f t="shared" si="46"/>
        <v>14514</v>
      </c>
      <c r="L477" s="1">
        <f t="shared" si="49"/>
        <v>1056736</v>
      </c>
      <c r="M477" s="1">
        <f t="shared" si="50"/>
        <v>1042222</v>
      </c>
      <c r="N477" s="1">
        <f t="shared" si="51"/>
        <v>5481934</v>
      </c>
    </row>
    <row r="478" spans="1:14" ht="17.25" thickBot="1" x14ac:dyDescent="0.35">
      <c r="A478" s="37">
        <v>476</v>
      </c>
      <c r="B478" s="38">
        <v>58906</v>
      </c>
      <c r="C478" s="39">
        <v>1056736</v>
      </c>
      <c r="D478" s="39">
        <v>1043780</v>
      </c>
      <c r="E478" s="39">
        <v>12956</v>
      </c>
      <c r="F478" s="40">
        <v>4216791</v>
      </c>
      <c r="H478" s="1">
        <f t="shared" si="47"/>
        <v>-546</v>
      </c>
      <c r="J478" s="48">
        <f t="shared" si="48"/>
        <v>58906</v>
      </c>
      <c r="K478" s="1">
        <f t="shared" si="46"/>
        <v>13502</v>
      </c>
      <c r="L478" s="1">
        <f t="shared" si="49"/>
        <v>1056736</v>
      </c>
      <c r="M478" s="1">
        <f t="shared" si="50"/>
        <v>1043234</v>
      </c>
      <c r="N478" s="1">
        <f t="shared" si="51"/>
        <v>4438700</v>
      </c>
    </row>
    <row r="479" spans="1:14" ht="17.25" thickBot="1" x14ac:dyDescent="0.35">
      <c r="A479" s="37">
        <v>477</v>
      </c>
      <c r="B479" s="38">
        <v>58936</v>
      </c>
      <c r="C479" s="39">
        <v>1056736</v>
      </c>
      <c r="D479" s="39">
        <v>1046686</v>
      </c>
      <c r="E479" s="39">
        <v>10050</v>
      </c>
      <c r="F479" s="40">
        <v>3170105</v>
      </c>
      <c r="H479" s="1">
        <f t="shared" si="47"/>
        <v>-529</v>
      </c>
      <c r="J479" s="48">
        <f t="shared" si="48"/>
        <v>58936</v>
      </c>
      <c r="K479" s="1">
        <f t="shared" si="46"/>
        <v>10579</v>
      </c>
      <c r="L479" s="1">
        <f t="shared" si="49"/>
        <v>1056736</v>
      </c>
      <c r="M479" s="1">
        <f t="shared" si="50"/>
        <v>1046157</v>
      </c>
      <c r="N479" s="1">
        <f t="shared" si="51"/>
        <v>3392543</v>
      </c>
    </row>
    <row r="480" spans="1:14" ht="17.25" thickBot="1" x14ac:dyDescent="0.35">
      <c r="A480" s="37">
        <v>478</v>
      </c>
      <c r="B480" s="38">
        <v>58967</v>
      </c>
      <c r="C480" s="39">
        <v>1056736</v>
      </c>
      <c r="D480" s="39">
        <v>1048928</v>
      </c>
      <c r="E480" s="39">
        <v>7808</v>
      </c>
      <c r="F480" s="40">
        <v>2121177</v>
      </c>
      <c r="H480" s="1">
        <f t="shared" si="47"/>
        <v>-547</v>
      </c>
      <c r="J480" s="48">
        <f t="shared" si="48"/>
        <v>58967</v>
      </c>
      <c r="K480" s="1">
        <f t="shared" si="46"/>
        <v>8355</v>
      </c>
      <c r="L480" s="1">
        <f t="shared" si="49"/>
        <v>1056736</v>
      </c>
      <c r="M480" s="1">
        <f t="shared" si="50"/>
        <v>1048381</v>
      </c>
      <c r="N480" s="1">
        <f t="shared" si="51"/>
        <v>2344162</v>
      </c>
    </row>
    <row r="481" spans="1:14" ht="17.25" thickBot="1" x14ac:dyDescent="0.35">
      <c r="A481" s="37">
        <v>479</v>
      </c>
      <c r="B481" s="38">
        <v>58997</v>
      </c>
      <c r="C481" s="39">
        <v>1056736</v>
      </c>
      <c r="D481" s="39">
        <v>1051681</v>
      </c>
      <c r="E481" s="39">
        <v>5055</v>
      </c>
      <c r="F481" s="40">
        <v>1069496</v>
      </c>
      <c r="H481" s="1">
        <f t="shared" si="47"/>
        <v>-532</v>
      </c>
      <c r="J481" s="48">
        <f t="shared" si="48"/>
        <v>58997</v>
      </c>
      <c r="K481" s="1">
        <f t="shared" si="46"/>
        <v>5587</v>
      </c>
      <c r="L481" s="1">
        <f t="shared" si="49"/>
        <v>1056736</v>
      </c>
      <c r="M481" s="1">
        <f t="shared" si="50"/>
        <v>1051149</v>
      </c>
      <c r="N481" s="1">
        <f t="shared" si="51"/>
        <v>1293013</v>
      </c>
    </row>
    <row r="482" spans="1:14" ht="17.25" thickBot="1" x14ac:dyDescent="0.35">
      <c r="A482" s="37">
        <v>480</v>
      </c>
      <c r="B482" s="38">
        <v>59028</v>
      </c>
      <c r="C482" s="39">
        <v>1072130</v>
      </c>
      <c r="D482" s="39">
        <v>1069496</v>
      </c>
      <c r="E482" s="39">
        <v>2634</v>
      </c>
      <c r="F482" s="41">
        <v>0</v>
      </c>
      <c r="H482" s="1">
        <f t="shared" si="47"/>
        <v>-550</v>
      </c>
      <c r="J482" s="48">
        <f t="shared" si="48"/>
        <v>59028</v>
      </c>
      <c r="K482" s="1">
        <f t="shared" si="46"/>
        <v>3184</v>
      </c>
      <c r="L482" s="1">
        <f t="shared" si="49"/>
        <v>1056736</v>
      </c>
      <c r="M482" s="1">
        <f t="shared" si="50"/>
        <v>1053552</v>
      </c>
      <c r="N482" s="1">
        <f t="shared" si="51"/>
        <v>239461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E21" sqref="E21:E22"/>
    </sheetView>
  </sheetViews>
  <sheetFormatPr defaultRowHeight="16.5" x14ac:dyDescent="0.3"/>
  <sheetData>
    <row r="2" spans="2:4" x14ac:dyDescent="0.3">
      <c r="B2" t="s">
        <v>66</v>
      </c>
    </row>
    <row r="3" spans="2:4" x14ac:dyDescent="0.3">
      <c r="B3" t="s">
        <v>67</v>
      </c>
    </row>
    <row r="4" spans="2:4" x14ac:dyDescent="0.3">
      <c r="B4" t="s">
        <v>68</v>
      </c>
    </row>
    <row r="6" spans="2:4" x14ac:dyDescent="0.3">
      <c r="B6" t="s">
        <v>69</v>
      </c>
    </row>
    <row r="7" spans="2:4" x14ac:dyDescent="0.3">
      <c r="B7" t="s">
        <v>70</v>
      </c>
    </row>
    <row r="8" spans="2:4" x14ac:dyDescent="0.3">
      <c r="B8" t="s">
        <v>71</v>
      </c>
    </row>
    <row r="9" spans="2:4" x14ac:dyDescent="0.3">
      <c r="B9" t="s">
        <v>72</v>
      </c>
    </row>
    <row r="10" spans="2:4" x14ac:dyDescent="0.3">
      <c r="B10" t="s">
        <v>73</v>
      </c>
    </row>
    <row r="12" spans="2:4" x14ac:dyDescent="0.3">
      <c r="B12" t="s">
        <v>78</v>
      </c>
      <c r="D12" t="s">
        <v>77</v>
      </c>
    </row>
    <row r="13" spans="2:4" x14ac:dyDescent="0.3">
      <c r="B13" t="s">
        <v>74</v>
      </c>
    </row>
    <row r="14" spans="2:4" x14ac:dyDescent="0.3">
      <c r="B14" t="s">
        <v>75</v>
      </c>
    </row>
    <row r="16" spans="2:4" x14ac:dyDescent="0.3">
      <c r="B16" t="s">
        <v>76</v>
      </c>
    </row>
    <row r="17" spans="2:2" x14ac:dyDescent="0.3">
      <c r="B17" t="s">
        <v>79</v>
      </c>
    </row>
    <row r="18" spans="2:2" x14ac:dyDescent="0.3">
      <c r="B18" t="s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상환스케줄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2021-07-12T05:41:41Z</dcterms:modified>
</cp:coreProperties>
</file>