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wallowTail_Project\SwallTail_Scripts\1_SWI_and_CNRcaculation\3_CNR_caculation\CNR\"/>
    </mc:Choice>
  </mc:AlternateContent>
  <bookViews>
    <workbookView xWindow="0" yWindow="0" windowWidth="14784" windowHeight="988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5" i="1" l="1"/>
  <c r="Z25" i="1"/>
  <c r="Y25" i="1"/>
  <c r="X25" i="1"/>
  <c r="AA24" i="1"/>
  <c r="Z24" i="1"/>
  <c r="E28" i="1" l="1"/>
  <c r="D28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C24" i="1" l="1"/>
  <c r="E24" i="1"/>
  <c r="Y24" i="1" l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D24" i="1"/>
  <c r="B24" i="1"/>
</calcChain>
</file>

<file path=xl/sharedStrings.xml><?xml version="1.0" encoding="utf-8"?>
<sst xmlns="http://schemas.openxmlformats.org/spreadsheetml/2006/main" count="80" uniqueCount="47">
  <si>
    <t>SWI_img_ave_L</t>
    <phoneticPr fontId="1" type="noConversion"/>
  </si>
  <si>
    <t>SWI_img_ave_L</t>
    <phoneticPr fontId="1" type="noConversion"/>
  </si>
  <si>
    <t>SWI_img_ave_R</t>
    <phoneticPr fontId="1" type="noConversion"/>
  </si>
  <si>
    <t>SWI_img_ave_R</t>
    <phoneticPr fontId="1" type="noConversion"/>
  </si>
  <si>
    <t>mag_img_ave_L</t>
    <phoneticPr fontId="1" type="noConversion"/>
  </si>
  <si>
    <t>mag_img_ave_L</t>
    <phoneticPr fontId="1" type="noConversion"/>
  </si>
  <si>
    <t>mag_img_ave_R</t>
    <phoneticPr fontId="1" type="noConversion"/>
  </si>
  <si>
    <t>mag_img_ave_R</t>
    <phoneticPr fontId="1" type="noConversion"/>
  </si>
  <si>
    <t>unwrapped_phase_img_ave_L</t>
    <phoneticPr fontId="1" type="noConversion"/>
  </si>
  <si>
    <t>unwrapped_phase_img_ave_R</t>
    <phoneticPr fontId="1" type="noConversion"/>
  </si>
  <si>
    <t>unwrapped_phase_img_ave_R</t>
    <phoneticPr fontId="1" type="noConversion"/>
  </si>
  <si>
    <t>SWI_img_L</t>
    <phoneticPr fontId="1" type="noConversion"/>
  </si>
  <si>
    <t>SWI_img_R</t>
    <phoneticPr fontId="1" type="noConversion"/>
  </si>
  <si>
    <t>mag_img_L</t>
    <phoneticPr fontId="1" type="noConversion"/>
  </si>
  <si>
    <t>mag_img_L</t>
    <phoneticPr fontId="1" type="noConversion"/>
  </si>
  <si>
    <t>mag_img_R</t>
    <phoneticPr fontId="1" type="noConversion"/>
  </si>
  <si>
    <t>mag_img_R</t>
    <phoneticPr fontId="1" type="noConversion"/>
  </si>
  <si>
    <t>unwrapped_phase_img_L</t>
    <phoneticPr fontId="1" type="noConversion"/>
  </si>
  <si>
    <t>unwrapped_phase_img_R</t>
    <phoneticPr fontId="1" type="noConversion"/>
  </si>
  <si>
    <t>Sub_201</t>
    <phoneticPr fontId="1" type="noConversion"/>
  </si>
  <si>
    <t>Sub_202</t>
    <phoneticPr fontId="1" type="noConversion"/>
  </si>
  <si>
    <t>Sub_203</t>
    <phoneticPr fontId="1" type="noConversion"/>
  </si>
  <si>
    <t>Sub_204</t>
    <phoneticPr fontId="1" type="noConversion"/>
  </si>
  <si>
    <t>Sub_205</t>
    <phoneticPr fontId="1" type="noConversion"/>
  </si>
  <si>
    <t>Sub_206</t>
    <phoneticPr fontId="1" type="noConversion"/>
  </si>
  <si>
    <t>Sub_207</t>
    <phoneticPr fontId="1" type="noConversion"/>
  </si>
  <si>
    <t>Sub_208</t>
    <phoneticPr fontId="1" type="noConversion"/>
  </si>
  <si>
    <t>Sub_209</t>
    <phoneticPr fontId="1" type="noConversion"/>
  </si>
  <si>
    <t>Sub_210</t>
    <phoneticPr fontId="1" type="noConversion"/>
  </si>
  <si>
    <t>Sub_211</t>
    <phoneticPr fontId="1" type="noConversion"/>
  </si>
  <si>
    <t>Sub_212</t>
    <phoneticPr fontId="1" type="noConversion"/>
  </si>
  <si>
    <t>Sub_213</t>
    <phoneticPr fontId="1" type="noConversion"/>
  </si>
  <si>
    <t>Sub_214</t>
    <phoneticPr fontId="1" type="noConversion"/>
  </si>
  <si>
    <t>Sub_217</t>
    <phoneticPr fontId="1" type="noConversion"/>
  </si>
  <si>
    <t>Sub_218</t>
    <phoneticPr fontId="1" type="noConversion"/>
  </si>
  <si>
    <t>Sub_219</t>
    <phoneticPr fontId="1" type="noConversion"/>
  </si>
  <si>
    <t>Sub_220</t>
    <phoneticPr fontId="1" type="noConversion"/>
  </si>
  <si>
    <t>Sub_221</t>
    <phoneticPr fontId="1" type="noConversion"/>
  </si>
  <si>
    <t>Sub_222</t>
    <phoneticPr fontId="1" type="noConversion"/>
  </si>
  <si>
    <t>Sub_223</t>
    <phoneticPr fontId="1" type="noConversion"/>
  </si>
  <si>
    <t>Sub_801</t>
    <phoneticPr fontId="1" type="noConversion"/>
  </si>
  <si>
    <t>mean</t>
    <phoneticPr fontId="1" type="noConversion"/>
  </si>
  <si>
    <t>STD</t>
    <phoneticPr fontId="1" type="noConversion"/>
  </si>
  <si>
    <t>L_T2</t>
  </si>
  <si>
    <t>R_T2</t>
  </si>
  <si>
    <t>L_T2%</t>
  </si>
  <si>
    <t>R_T2%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</si>
</sst>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"/>
    <numFmt numFmtId="177" formatCode="0.000_ 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3" borderId="0" xfId="2" applyAlignment="1">
      <alignment horizontal="center" vertical="center"/>
    </xf>
    <xf numFmtId="176" fontId="3" fillId="3" borderId="0" xfId="2" applyNumberFormat="1" applyAlignment="1">
      <alignment horizontal="center" vertical="center"/>
    </xf>
    <xf numFmtId="0" fontId="2" fillId="2" borderId="0" xfId="1" applyAlignment="1">
      <alignment horizontal="center" vertical="center"/>
    </xf>
    <xf numFmtId="176" fontId="2" fillId="2" borderId="0" xfId="1" applyNumberFormat="1" applyAlignment="1">
      <alignment horizontal="center" vertical="center"/>
    </xf>
    <xf numFmtId="177" fontId="4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2" fillId="2" borderId="0" xfId="1" applyNumberFormat="1" applyAlignment="1">
      <alignment horizontal="center" vertical="center"/>
    </xf>
    <xf numFmtId="0" fontId="2" fillId="2" borderId="0" xfId="1">
      <alignment vertical="center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workbookViewId="0">
      <selection activeCell="AE9" sqref="AE9"/>
    </sheetView>
  </sheetViews>
  <sheetFormatPr defaultRowHeight="16.2" x14ac:dyDescent="0.3"/>
  <cols>
    <col min="1" max="1" width="8.6640625" style="1" bestFit="1" customWidth="1"/>
    <col min="2" max="3" width="16.109375" style="1" bestFit="1" customWidth="1"/>
    <col min="4" max="5" width="16.33203125" style="1" bestFit="1" customWidth="1"/>
    <col min="6" max="7" width="15.88671875" style="1" bestFit="1" customWidth="1"/>
    <col min="8" max="9" width="16.109375" style="1" bestFit="1" customWidth="1"/>
    <col min="10" max="11" width="27.88671875" style="1" bestFit="1" customWidth="1"/>
    <col min="12" max="13" width="28.109375" style="1" bestFit="1" customWidth="1"/>
    <col min="14" max="15" width="11.88671875" style="1" bestFit="1" customWidth="1"/>
    <col min="16" max="16" width="15.5546875" style="1" bestFit="1" customWidth="1"/>
    <col min="17" max="17" width="12.21875" style="1" bestFit="1" customWidth="1"/>
    <col min="18" max="19" width="11.6640625" style="1" bestFit="1" customWidth="1"/>
    <col min="20" max="21" width="11.88671875" style="1" bestFit="1" customWidth="1"/>
    <col min="22" max="23" width="23.77734375" style="1" bestFit="1" customWidth="1"/>
    <col min="24" max="24" width="24" style="1" bestFit="1" customWidth="1"/>
    <col min="25" max="25" width="24" bestFit="1" customWidth="1"/>
  </cols>
  <sheetData>
    <row r="1" spans="1:29" x14ac:dyDescent="0.3">
      <c r="B1" s="3" t="s">
        <v>0</v>
      </c>
      <c r="C1" s="3" t="s">
        <v>1</v>
      </c>
      <c r="D1" s="3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5" t="s">
        <v>8</v>
      </c>
      <c r="K1" s="5" t="s">
        <v>8</v>
      </c>
      <c r="L1" s="5" t="s">
        <v>10</v>
      </c>
      <c r="M1" s="5" t="s">
        <v>9</v>
      </c>
      <c r="N1" s="1" t="s">
        <v>11</v>
      </c>
      <c r="O1" s="1" t="s">
        <v>11</v>
      </c>
      <c r="P1" s="1" t="s">
        <v>12</v>
      </c>
      <c r="Q1" s="1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1" t="s">
        <v>17</v>
      </c>
      <c r="W1" s="1" t="s">
        <v>17</v>
      </c>
      <c r="X1" s="1" t="s">
        <v>18</v>
      </c>
      <c r="Y1" s="1" t="s">
        <v>18</v>
      </c>
      <c r="Z1" s="9" t="s">
        <v>43</v>
      </c>
      <c r="AA1" s="9" t="s">
        <v>44</v>
      </c>
      <c r="AB1" s="8" t="s">
        <v>45</v>
      </c>
      <c r="AC1" s="8" t="s">
        <v>46</v>
      </c>
    </row>
    <row r="2" spans="1:29" x14ac:dyDescent="0.3">
      <c r="A2" t="s">
        <v>19</v>
      </c>
      <c r="B2" s="4">
        <v>1.659801363945</v>
      </c>
      <c r="C2" s="4">
        <v>165.98014831542969</v>
      </c>
      <c r="D2" s="4">
        <v>1.7210429906845093</v>
      </c>
      <c r="E2" s="4">
        <v>172.10430908203125</v>
      </c>
      <c r="F2" s="2">
        <v>1.4254316091537476</v>
      </c>
      <c r="G2" s="2">
        <v>142.54316711425781</v>
      </c>
      <c r="H2" s="2">
        <v>1.5057367086410522</v>
      </c>
      <c r="I2" s="2">
        <v>150.57366943359375</v>
      </c>
      <c r="J2" s="6">
        <v>-0.80220866203308105</v>
      </c>
      <c r="K2" s="6">
        <v>-80.220863342285156</v>
      </c>
      <c r="L2" s="6">
        <v>-0.99224966764450073</v>
      </c>
      <c r="M2" s="6">
        <v>-99.224967956542969</v>
      </c>
      <c r="N2" s="2">
        <v>1.4701323509216309</v>
      </c>
      <c r="O2" s="2">
        <v>147.01322937011719</v>
      </c>
      <c r="P2" s="2">
        <v>1.4565778970718384</v>
      </c>
      <c r="Q2" s="2">
        <v>145.65779113769531</v>
      </c>
      <c r="R2" s="6">
        <v>1.3502997159957886</v>
      </c>
      <c r="S2" s="6">
        <v>135.02996826171875</v>
      </c>
      <c r="T2" s="6">
        <v>1.2281478643417358</v>
      </c>
      <c r="U2" s="6">
        <v>122.81478881835938</v>
      </c>
      <c r="V2" s="2">
        <v>-0.63736951351165771</v>
      </c>
      <c r="W2" s="2">
        <v>-63.736949920654297</v>
      </c>
      <c r="X2" s="2">
        <v>-0.80331921577453613</v>
      </c>
      <c r="Y2" s="2">
        <v>-80.331924438476563</v>
      </c>
      <c r="Z2" s="10">
        <v>1.3916963311563473</v>
      </c>
      <c r="AA2" s="10">
        <v>1.4211421238554973</v>
      </c>
    </row>
    <row r="3" spans="1:29" x14ac:dyDescent="0.3">
      <c r="A3" t="s">
        <v>20</v>
      </c>
      <c r="B3" s="4">
        <v>1.7752095460891724</v>
      </c>
      <c r="C3" s="4">
        <v>177.52095031738281</v>
      </c>
      <c r="D3" s="4">
        <v>1.6560142040252686</v>
      </c>
      <c r="E3" s="4">
        <v>165.60142517089844</v>
      </c>
      <c r="F3" s="2">
        <v>1.7577192783355713</v>
      </c>
      <c r="G3" s="2">
        <v>175.77194213867188</v>
      </c>
      <c r="H3" s="2">
        <v>1.6116381883621216</v>
      </c>
      <c r="I3" s="2">
        <v>161.16383361816406</v>
      </c>
      <c r="J3" s="6">
        <v>-0.37560304999351501</v>
      </c>
      <c r="K3" s="6">
        <v>-37.560306549072266</v>
      </c>
      <c r="L3" s="6">
        <v>-1.002302885055542</v>
      </c>
      <c r="M3" s="6">
        <v>-100.23028564453125</v>
      </c>
      <c r="N3" s="2">
        <v>1.5803591012954712</v>
      </c>
      <c r="O3" s="2">
        <v>158.03590393066406</v>
      </c>
      <c r="P3" s="2">
        <v>1.1576095819473267</v>
      </c>
      <c r="Q3" s="2">
        <v>115.76095581054688</v>
      </c>
      <c r="R3" s="6">
        <v>1.6288479566574097</v>
      </c>
      <c r="S3" s="6">
        <v>162.88479614257813</v>
      </c>
      <c r="T3" s="6">
        <v>1.1327605247497559</v>
      </c>
      <c r="U3" s="6">
        <v>113.27605438232422</v>
      </c>
      <c r="V3" s="2">
        <v>-0.50552463531494141</v>
      </c>
      <c r="W3" s="2">
        <v>-50.552459716796875</v>
      </c>
      <c r="X3" s="2">
        <v>-0.39663973450660706</v>
      </c>
      <c r="Y3" s="2">
        <v>-39.663974761962891</v>
      </c>
      <c r="Z3" s="10"/>
      <c r="AA3" s="10"/>
    </row>
    <row r="4" spans="1:29" x14ac:dyDescent="0.3">
      <c r="A4" t="s">
        <v>21</v>
      </c>
      <c r="B4" s="4">
        <v>1.6734515428543091</v>
      </c>
      <c r="C4" s="4">
        <v>167.34515380859375</v>
      </c>
      <c r="D4" s="4">
        <v>1.7376899719238281</v>
      </c>
      <c r="E4" s="4">
        <v>173.76899719238281</v>
      </c>
      <c r="F4" s="2">
        <v>1.6771559715270996</v>
      </c>
      <c r="G4" s="2">
        <v>167.71560668945313</v>
      </c>
      <c r="H4" s="2">
        <v>1.6193984746932983</v>
      </c>
      <c r="I4" s="2">
        <v>161.93983459472656</v>
      </c>
      <c r="J4" s="6">
        <v>-9.1150559484958649E-2</v>
      </c>
      <c r="K4" s="6">
        <v>-9.115056037902832</v>
      </c>
      <c r="L4" s="6">
        <v>-0.465645432472229</v>
      </c>
      <c r="M4" s="6">
        <v>-46.564540863037109</v>
      </c>
      <c r="N4" s="2">
        <v>1.5665274858474731</v>
      </c>
      <c r="O4" s="2">
        <v>156.65274047851563</v>
      </c>
      <c r="P4" s="2">
        <v>1.4940363168716431</v>
      </c>
      <c r="Q4" s="2">
        <v>149.40362548828125</v>
      </c>
      <c r="R4" s="6">
        <v>1.6389957666397095</v>
      </c>
      <c r="S4" s="6">
        <v>163.89956665039063</v>
      </c>
      <c r="T4" s="6">
        <v>1.3853597640991211</v>
      </c>
      <c r="U4" s="6">
        <v>138.53598022460938</v>
      </c>
      <c r="V4" s="2">
        <v>-0.66735535860061646</v>
      </c>
      <c r="W4" s="2">
        <v>-66.73553466796875</v>
      </c>
      <c r="X4" s="2">
        <v>-0.38803595304489136</v>
      </c>
      <c r="Y4" s="2">
        <v>-38.803592681884766</v>
      </c>
      <c r="Z4" s="10">
        <v>1.6024485378103237</v>
      </c>
      <c r="AA4" s="10">
        <v>1.5444598670866074</v>
      </c>
    </row>
    <row r="5" spans="1:29" x14ac:dyDescent="0.3">
      <c r="A5" t="s">
        <v>22</v>
      </c>
      <c r="B5" s="4">
        <v>1.7697852849960327</v>
      </c>
      <c r="C5" s="4">
        <v>176.97853088378906</v>
      </c>
      <c r="D5" s="4">
        <v>1.8083518743515015</v>
      </c>
      <c r="E5" s="4">
        <v>180.83518981933594</v>
      </c>
      <c r="F5" s="2">
        <v>1.7371511459350586</v>
      </c>
      <c r="G5" s="2">
        <v>173.71510314941406</v>
      </c>
      <c r="H5" s="2">
        <v>1.7906445264816284</v>
      </c>
      <c r="I5" s="2">
        <v>179.064453125</v>
      </c>
      <c r="J5" s="6">
        <v>-0.49653029441833496</v>
      </c>
      <c r="K5" s="6">
        <v>-49.653030395507813</v>
      </c>
      <c r="L5" s="6">
        <v>-0.17591139674186707</v>
      </c>
      <c r="M5" s="6">
        <v>-17.59113883972168</v>
      </c>
      <c r="N5" s="2">
        <v>1.5742254257202148</v>
      </c>
      <c r="O5" s="2">
        <v>157.42254638671875</v>
      </c>
      <c r="P5" s="2">
        <v>1.5767061710357666</v>
      </c>
      <c r="Q5" s="2">
        <v>157.67060852050781</v>
      </c>
      <c r="R5" s="6">
        <v>1.5989067554473877</v>
      </c>
      <c r="S5" s="6">
        <v>159.89067077636719</v>
      </c>
      <c r="T5" s="6">
        <v>1.5932333469390869</v>
      </c>
      <c r="U5" s="6">
        <v>159.32333374023438</v>
      </c>
      <c r="V5" s="2">
        <v>-0.50785964727401733</v>
      </c>
      <c r="W5" s="2">
        <v>-50.785964965820313</v>
      </c>
      <c r="X5" s="2">
        <v>-0.42010754346847534</v>
      </c>
      <c r="Y5" s="2">
        <v>-42.010753631591797</v>
      </c>
      <c r="Z5" s="10">
        <v>1.678656980016713</v>
      </c>
      <c r="AA5" s="10">
        <v>1.6792399858249958</v>
      </c>
    </row>
    <row r="6" spans="1:29" x14ac:dyDescent="0.3">
      <c r="A6" t="s">
        <v>23</v>
      </c>
      <c r="B6" s="4">
        <v>2.0087649822235107</v>
      </c>
      <c r="C6" s="4">
        <v>200.87648010253906</v>
      </c>
      <c r="D6" s="4">
        <v>1.6755365133285522</v>
      </c>
      <c r="E6" s="4">
        <v>167.55366516113281</v>
      </c>
      <c r="F6" s="2">
        <v>1.9130539894104004</v>
      </c>
      <c r="G6" s="2">
        <v>191.30538940429688</v>
      </c>
      <c r="H6" s="2">
        <v>1.4722974300384521</v>
      </c>
      <c r="I6" s="2">
        <v>147.22975158691406</v>
      </c>
      <c r="J6" s="6">
        <v>-1.081299901008606</v>
      </c>
      <c r="K6" s="6">
        <v>-108.12999725341797</v>
      </c>
      <c r="L6" s="6">
        <v>-0.52989321947097778</v>
      </c>
      <c r="M6" s="6">
        <v>-52.989322662353516</v>
      </c>
      <c r="N6" s="2">
        <v>1.2387027740478516</v>
      </c>
      <c r="O6" s="2">
        <v>123.87027740478516</v>
      </c>
      <c r="P6" s="2">
        <v>1.6113631725311279</v>
      </c>
      <c r="Q6" s="2">
        <v>161.13630676269531</v>
      </c>
      <c r="R6" s="6">
        <v>0.99241447448730469</v>
      </c>
      <c r="S6" s="6">
        <v>99.241447448730469</v>
      </c>
      <c r="T6" s="6">
        <v>1.4482167959213257</v>
      </c>
      <c r="U6" s="6">
        <v>144.82168579101563</v>
      </c>
      <c r="V6" s="2">
        <v>-0.5705573558807373</v>
      </c>
      <c r="W6" s="2">
        <v>-57.055732727050781</v>
      </c>
      <c r="X6" s="2">
        <v>-0.74704551696777344</v>
      </c>
      <c r="Y6" s="2">
        <v>-74.704551696777344</v>
      </c>
      <c r="Z6" s="10">
        <v>1.6242263822520864</v>
      </c>
      <c r="AA6" s="10">
        <v>1.4290306891401532</v>
      </c>
    </row>
    <row r="7" spans="1:29" x14ac:dyDescent="0.3">
      <c r="A7" t="s">
        <v>24</v>
      </c>
      <c r="B7" s="4">
        <v>1.7068527936935425</v>
      </c>
      <c r="C7" s="4">
        <v>170.68527221679688</v>
      </c>
      <c r="D7" s="4">
        <v>1.8043338060379028</v>
      </c>
      <c r="E7" s="4">
        <v>180.43336486816406</v>
      </c>
      <c r="F7" s="2">
        <v>1.6055920124053955</v>
      </c>
      <c r="G7" s="2">
        <v>160.5592041015625</v>
      </c>
      <c r="H7" s="2">
        <v>1.653886079788208</v>
      </c>
      <c r="I7" s="2">
        <v>165.38859558105469</v>
      </c>
      <c r="J7" s="6">
        <v>-0.74229097366333008</v>
      </c>
      <c r="K7" s="6">
        <v>-74.229095458984375</v>
      </c>
      <c r="L7" s="6">
        <v>-0.65599441528320313</v>
      </c>
      <c r="M7" s="6">
        <v>-65.599441528320313</v>
      </c>
      <c r="N7" s="2">
        <v>1.2618939876556396</v>
      </c>
      <c r="O7" s="2">
        <v>126.18939971923828</v>
      </c>
      <c r="P7" s="2">
        <v>1.5011669397354126</v>
      </c>
      <c r="Q7" s="2">
        <v>150.11669921875</v>
      </c>
      <c r="R7" s="6">
        <v>1.1908230781555176</v>
      </c>
      <c r="S7" s="6">
        <v>119.08231353759766</v>
      </c>
      <c r="T7" s="6">
        <v>1.3768972158432007</v>
      </c>
      <c r="U7" s="6">
        <v>137.68972778320313</v>
      </c>
      <c r="V7" s="2">
        <v>-0.62744367122650146</v>
      </c>
      <c r="W7" s="2">
        <v>-62.744365692138672</v>
      </c>
      <c r="X7" s="2">
        <v>-0.8219415545463562</v>
      </c>
      <c r="Y7" s="2">
        <v>-82.194160461425781</v>
      </c>
      <c r="Z7" s="10">
        <v>1.2764875113998995</v>
      </c>
      <c r="AA7" s="10">
        <v>1.6353218513465746</v>
      </c>
    </row>
    <row r="8" spans="1:29" x14ac:dyDescent="0.3">
      <c r="A8" t="s">
        <v>25</v>
      </c>
      <c r="B8" s="4">
        <v>1.6970819234848022</v>
      </c>
      <c r="C8" s="4">
        <v>169.70819091796875</v>
      </c>
      <c r="D8" s="4">
        <v>1.7247718572616577</v>
      </c>
      <c r="E8" s="4">
        <v>172.47718811035156</v>
      </c>
      <c r="F8" s="2">
        <v>1.4973088502883911</v>
      </c>
      <c r="G8" s="2">
        <v>149.73088073730469</v>
      </c>
      <c r="H8" s="2">
        <v>1.7013500928878784</v>
      </c>
      <c r="I8" s="2">
        <v>170.135009765625</v>
      </c>
      <c r="J8" s="6">
        <v>-1.0632756948471069</v>
      </c>
      <c r="K8" s="6">
        <v>-106.32756805419922</v>
      </c>
      <c r="L8" s="6">
        <v>-0.96239233016967773</v>
      </c>
      <c r="M8" s="6">
        <v>-96.239234924316406</v>
      </c>
      <c r="N8" s="2">
        <v>1.5480954647064209</v>
      </c>
      <c r="O8" s="2">
        <v>154.80955505371094</v>
      </c>
      <c r="P8" s="2">
        <v>1.674393892288208</v>
      </c>
      <c r="Q8" s="2">
        <v>167.43939208984375</v>
      </c>
      <c r="R8" s="6">
        <v>1.4581468105316162</v>
      </c>
      <c r="S8" s="6">
        <v>145.81468200683594</v>
      </c>
      <c r="T8" s="6">
        <v>1.6695883274078369</v>
      </c>
      <c r="U8" s="6">
        <v>166.95884704589844</v>
      </c>
      <c r="V8" s="2">
        <v>-0.95316100120544434</v>
      </c>
      <c r="W8" s="2">
        <v>-95.316093444824219</v>
      </c>
      <c r="X8" s="2">
        <v>-0.85054856538772583</v>
      </c>
      <c r="Y8" s="2">
        <v>-85.054855346679688</v>
      </c>
      <c r="Z8" s="10">
        <v>1.1690707721066769</v>
      </c>
      <c r="AA8" s="10">
        <v>1.1459146504651714</v>
      </c>
    </row>
    <row r="9" spans="1:29" x14ac:dyDescent="0.3">
      <c r="A9" t="s">
        <v>26</v>
      </c>
      <c r="B9" s="4">
        <v>1.8540059328079224</v>
      </c>
      <c r="C9" s="4">
        <v>185.40060424804688</v>
      </c>
      <c r="D9" s="4">
        <v>2.075861930847168</v>
      </c>
      <c r="E9" s="4">
        <v>207.586181640625</v>
      </c>
      <c r="F9" s="2">
        <v>1.3715471029281616</v>
      </c>
      <c r="G9" s="2">
        <v>137.15470886230469</v>
      </c>
      <c r="H9" s="2">
        <v>1.765868067741394</v>
      </c>
      <c r="I9" s="2">
        <v>176.58680725097656</v>
      </c>
      <c r="J9" s="6">
        <v>-1.3711206912994385</v>
      </c>
      <c r="K9" s="6">
        <v>-137.112060546875</v>
      </c>
      <c r="L9" s="6">
        <v>-0.5359947681427002</v>
      </c>
      <c r="M9" s="6">
        <v>-53.599475860595703</v>
      </c>
      <c r="N9" s="2">
        <v>1.6023054122924805</v>
      </c>
      <c r="O9" s="2">
        <v>160.23054504394531</v>
      </c>
      <c r="P9" s="2">
        <v>1.9353227615356445</v>
      </c>
      <c r="Q9" s="2">
        <v>193.53225708007813</v>
      </c>
      <c r="R9" s="6">
        <v>1.1855840682983398</v>
      </c>
      <c r="S9" s="6">
        <v>118.55840301513672</v>
      </c>
      <c r="T9" s="6">
        <v>1.6758294105529785</v>
      </c>
      <c r="U9" s="6">
        <v>167.58293151855469</v>
      </c>
      <c r="V9" s="2">
        <v>-1.2834599018096924</v>
      </c>
      <c r="W9" s="2">
        <v>-128.34597778320313</v>
      </c>
      <c r="X9" s="2">
        <v>-0.68723940849304199</v>
      </c>
      <c r="Y9" s="2">
        <v>-68.72393798828125</v>
      </c>
      <c r="Z9" s="10">
        <v>1.0600688675955012</v>
      </c>
      <c r="AA9" s="10">
        <v>1.2697270375491938</v>
      </c>
    </row>
    <row r="10" spans="1:29" x14ac:dyDescent="0.3">
      <c r="A10" t="s">
        <v>27</v>
      </c>
      <c r="B10" s="4">
        <v>1.5756815671920776</v>
      </c>
      <c r="C10" s="4">
        <v>157.56816101074219</v>
      </c>
      <c r="D10" s="4">
        <v>1.71651291847229</v>
      </c>
      <c r="E10" s="4">
        <v>171.65127563476563</v>
      </c>
      <c r="F10" s="2">
        <v>1.4733982086181641</v>
      </c>
      <c r="G10" s="2">
        <v>147.33982849121094</v>
      </c>
      <c r="H10" s="2">
        <v>1.4479820728302002</v>
      </c>
      <c r="I10" s="2">
        <v>144.79820251464844</v>
      </c>
      <c r="J10" s="6">
        <v>-0.94976013898849487</v>
      </c>
      <c r="K10" s="6">
        <v>-94.97601318359375</v>
      </c>
      <c r="L10" s="6">
        <v>-1.3419744968414307</v>
      </c>
      <c r="M10" s="6">
        <v>-134.19744873046875</v>
      </c>
      <c r="N10" s="2">
        <v>1.3337955474853516</v>
      </c>
      <c r="O10" s="2">
        <v>133.37956237792969</v>
      </c>
      <c r="P10" s="2">
        <v>1.3641338348388672</v>
      </c>
      <c r="Q10" s="2">
        <v>136.41337585449219</v>
      </c>
      <c r="R10" s="6">
        <v>1.200653076171875</v>
      </c>
      <c r="S10" s="6">
        <v>120.0653076171875</v>
      </c>
      <c r="T10" s="6">
        <v>1.1964219808578491</v>
      </c>
      <c r="U10" s="6">
        <v>119.64219665527344</v>
      </c>
      <c r="V10" s="2">
        <v>-0.84617453813552856</v>
      </c>
      <c r="W10" s="2">
        <v>-84.617454528808594</v>
      </c>
      <c r="X10" s="2">
        <v>-0.71193802356719971</v>
      </c>
      <c r="Y10" s="2">
        <v>-71.193801879882813</v>
      </c>
      <c r="Z10" s="10">
        <v>1.3180625614575607</v>
      </c>
      <c r="AA10" s="10">
        <v>1.2928511417230524</v>
      </c>
    </row>
    <row r="11" spans="1:29" x14ac:dyDescent="0.3">
      <c r="A11" t="s">
        <v>28</v>
      </c>
      <c r="B11" s="4">
        <v>1.7058796882629395</v>
      </c>
      <c r="C11" s="4">
        <v>170.58796691894531</v>
      </c>
      <c r="D11" s="4">
        <v>1.6157869100570679</v>
      </c>
      <c r="E11" s="4">
        <v>161.57870483398438</v>
      </c>
      <c r="F11" s="2">
        <v>1.6614838838577271</v>
      </c>
      <c r="G11" s="2">
        <v>166.14840698242188</v>
      </c>
      <c r="H11" s="2">
        <v>1.5295397043228149</v>
      </c>
      <c r="I11" s="2">
        <v>152.9539794921875</v>
      </c>
      <c r="J11" s="6">
        <v>-1.239256739616394</v>
      </c>
      <c r="K11" s="6">
        <v>-123.92566680908203</v>
      </c>
      <c r="L11" s="6">
        <v>-0.29581913352012634</v>
      </c>
      <c r="M11" s="6">
        <v>-29.581912994384766</v>
      </c>
      <c r="N11" s="2">
        <v>1.4756498336791992</v>
      </c>
      <c r="O11" s="2">
        <v>147.56497192382813</v>
      </c>
      <c r="P11" s="2">
        <v>0.84317868947982788</v>
      </c>
      <c r="Q11" s="2">
        <v>84.31787109375</v>
      </c>
      <c r="R11" s="6">
        <v>1.4243831634521484</v>
      </c>
      <c r="S11" s="6">
        <v>142.43832397460938</v>
      </c>
      <c r="T11" s="6">
        <v>0.72480309009552002</v>
      </c>
      <c r="U11" s="6">
        <v>72.480300903320313</v>
      </c>
      <c r="V11" s="2">
        <v>-0.70329850912094116</v>
      </c>
      <c r="W11" s="2">
        <v>-70.329849243164063</v>
      </c>
      <c r="X11" s="2">
        <v>-0.50447231531143188</v>
      </c>
      <c r="Y11" s="2">
        <v>-50.447235107421875</v>
      </c>
      <c r="Z11" s="10">
        <v>1.4319160042069918</v>
      </c>
      <c r="AA11" s="10">
        <v>1.1748406744237998</v>
      </c>
    </row>
    <row r="12" spans="1:29" x14ac:dyDescent="0.3">
      <c r="A12" t="s">
        <v>29</v>
      </c>
      <c r="B12" s="4">
        <v>1.6132451295852661</v>
      </c>
      <c r="C12" s="4">
        <v>161.32450866699219</v>
      </c>
      <c r="D12" s="4">
        <v>1.6450855731964111</v>
      </c>
      <c r="E12" s="4">
        <v>164.508544921875</v>
      </c>
      <c r="F12" s="2">
        <v>1.5742239952087402</v>
      </c>
      <c r="G12" s="2">
        <v>157.42239379882813</v>
      </c>
      <c r="H12" s="2">
        <v>1.4885573387145996</v>
      </c>
      <c r="I12" s="2">
        <v>148.85572814941406</v>
      </c>
      <c r="J12" s="6">
        <v>-0.87431049346923828</v>
      </c>
      <c r="K12" s="6">
        <v>-87.431053161621094</v>
      </c>
      <c r="L12" s="6">
        <v>-0.81983387470245361</v>
      </c>
      <c r="M12" s="6">
        <v>-81.983390808105469</v>
      </c>
      <c r="N12" s="2">
        <v>1.480075478553772</v>
      </c>
      <c r="O12" s="2">
        <v>148.00753784179688</v>
      </c>
      <c r="P12" s="2">
        <v>1.4172229766845703</v>
      </c>
      <c r="Q12" s="2">
        <v>141.72230529785156</v>
      </c>
      <c r="R12" s="6">
        <v>1.4230555295944214</v>
      </c>
      <c r="S12" s="6">
        <v>142.30555725097656</v>
      </c>
      <c r="T12" s="6">
        <v>1.4127355813980103</v>
      </c>
      <c r="U12" s="6">
        <v>141.2735595703125</v>
      </c>
      <c r="V12" s="2">
        <v>-0.83499807119369507</v>
      </c>
      <c r="W12" s="2">
        <v>-83.499809265136719</v>
      </c>
      <c r="X12" s="2">
        <v>-0.51496517658233643</v>
      </c>
      <c r="Y12" s="2">
        <v>-51.496517181396484</v>
      </c>
      <c r="Z12" s="10">
        <v>1.5128225270322768</v>
      </c>
      <c r="AA12" s="10">
        <v>1.1682919703872117</v>
      </c>
    </row>
    <row r="13" spans="1:29" x14ac:dyDescent="0.3">
      <c r="A13" t="s">
        <v>30</v>
      </c>
      <c r="B13" s="4">
        <v>1.6505299806594849</v>
      </c>
      <c r="C13" s="4">
        <v>165.05299377441406</v>
      </c>
      <c r="D13" s="4">
        <v>1.5069522857666016</v>
      </c>
      <c r="E13" s="4">
        <v>150.69523620605469</v>
      </c>
      <c r="F13" s="2">
        <v>1.6516804695129395</v>
      </c>
      <c r="G13" s="2">
        <v>165.16806030273438</v>
      </c>
      <c r="H13" s="2">
        <v>1.5002226829528809</v>
      </c>
      <c r="I13" s="2">
        <v>150.02227783203125</v>
      </c>
      <c r="J13" s="6">
        <v>-0.65178465843200684</v>
      </c>
      <c r="K13" s="6">
        <v>-65.178466796875</v>
      </c>
      <c r="L13" s="6">
        <v>-0.8475155234336853</v>
      </c>
      <c r="M13" s="6">
        <v>-84.751548767089844</v>
      </c>
      <c r="N13" s="2">
        <v>1.4745421409606934</v>
      </c>
      <c r="O13" s="2">
        <v>147.45420837402344</v>
      </c>
      <c r="P13" s="2">
        <v>1.1360523700714111</v>
      </c>
      <c r="Q13" s="2">
        <v>113.60523986816406</v>
      </c>
      <c r="R13" s="6">
        <v>1.4819656610488892</v>
      </c>
      <c r="S13" s="6">
        <v>148.19656372070313</v>
      </c>
      <c r="T13" s="6">
        <v>1.0510067939758301</v>
      </c>
      <c r="U13" s="6">
        <v>105.10068511962891</v>
      </c>
      <c r="V13" s="2">
        <v>-0.57158666849136353</v>
      </c>
      <c r="W13" s="2">
        <v>-57.158668518066406</v>
      </c>
      <c r="X13" s="2">
        <v>-0.78920215368270874</v>
      </c>
      <c r="Y13" s="2">
        <v>-78.920211791992188</v>
      </c>
      <c r="Z13" s="10">
        <v>1.4469387689069075</v>
      </c>
      <c r="AA13" s="10">
        <v>1.2957763763995851</v>
      </c>
    </row>
    <row r="14" spans="1:29" x14ac:dyDescent="0.3">
      <c r="A14" t="s">
        <v>31</v>
      </c>
      <c r="B14" s="4">
        <v>1.569719672203064</v>
      </c>
      <c r="C14" s="4">
        <v>156.97196960449219</v>
      </c>
      <c r="D14" s="4">
        <v>1.4473031759262085</v>
      </c>
      <c r="E14" s="4">
        <v>144.73031616210938</v>
      </c>
      <c r="F14" s="2">
        <v>1.4364720582962036</v>
      </c>
      <c r="G14" s="2">
        <v>143.64720153808594</v>
      </c>
      <c r="H14" s="2">
        <v>1.4481678009033203</v>
      </c>
      <c r="I14" s="2">
        <v>144.81678771972656</v>
      </c>
      <c r="J14" s="6">
        <v>-0.8147774338722229</v>
      </c>
      <c r="K14" s="6">
        <v>-81.477745056152344</v>
      </c>
      <c r="L14" s="6">
        <v>-2.5048431009054184E-2</v>
      </c>
      <c r="M14" s="6">
        <v>-2.5048432350158691</v>
      </c>
      <c r="N14" s="2">
        <v>1.3309382200241089</v>
      </c>
      <c r="O14" s="2">
        <v>133.09382629394531</v>
      </c>
      <c r="P14" s="2">
        <v>1.2680208683013916</v>
      </c>
      <c r="Q14" s="2">
        <v>126.80208587646484</v>
      </c>
      <c r="R14" s="6">
        <v>1.203178882598877</v>
      </c>
      <c r="S14" s="6">
        <v>120.31789398193359</v>
      </c>
      <c r="T14" s="6">
        <v>1.2800425291061401</v>
      </c>
      <c r="U14" s="6">
        <v>128.00425720214844</v>
      </c>
      <c r="V14" s="2">
        <v>-0.60351109504699707</v>
      </c>
      <c r="W14" s="2">
        <v>-60.351104736328125</v>
      </c>
      <c r="X14" s="2">
        <v>-5.2887306082993746E-4</v>
      </c>
      <c r="Y14" s="2">
        <v>-5.2887305617332458E-2</v>
      </c>
      <c r="Z14" s="10">
        <v>1.3293620963513779</v>
      </c>
      <c r="AA14" s="10">
        <v>1.3019678977679252</v>
      </c>
    </row>
    <row r="15" spans="1:29" x14ac:dyDescent="0.3">
      <c r="A15" t="s">
        <v>32</v>
      </c>
      <c r="B15" s="4">
        <v>1.6612787246704102</v>
      </c>
      <c r="C15" s="4">
        <v>166.12786865234375</v>
      </c>
      <c r="D15" s="4">
        <v>1.6458784341812134</v>
      </c>
      <c r="E15" s="4">
        <v>164.58782958984375</v>
      </c>
      <c r="F15" s="2">
        <v>1.2700800895690918</v>
      </c>
      <c r="G15" s="2">
        <v>127.00801086425781</v>
      </c>
      <c r="H15" s="2">
        <v>1.6467287540435791</v>
      </c>
      <c r="I15" s="2">
        <v>164.67286682128906</v>
      </c>
      <c r="J15" s="6">
        <v>-0.97605621814727783</v>
      </c>
      <c r="K15" s="6">
        <v>-97.605621337890625</v>
      </c>
      <c r="L15" s="6">
        <v>-0.40036791563034058</v>
      </c>
      <c r="M15" s="6">
        <v>-40.036788940429688</v>
      </c>
      <c r="N15" s="2">
        <v>1.4337860345840454</v>
      </c>
      <c r="O15" s="2">
        <v>143.37860107421875</v>
      </c>
      <c r="P15" s="2">
        <v>1.5977554321289063</v>
      </c>
      <c r="Q15" s="2">
        <v>159.77554321289063</v>
      </c>
      <c r="R15" s="6">
        <v>1.2053941488265991</v>
      </c>
      <c r="S15" s="6">
        <v>120.53942108154297</v>
      </c>
      <c r="T15" s="6">
        <v>1.6361367702484131</v>
      </c>
      <c r="U15" s="6">
        <v>163.61367797851563</v>
      </c>
      <c r="V15" s="2">
        <v>-0.75085926055908203</v>
      </c>
      <c r="W15" s="2">
        <v>-75.085929870605469</v>
      </c>
      <c r="X15" s="2">
        <v>-0.32059621810913086</v>
      </c>
      <c r="Y15" s="2">
        <v>-32.059619903564453</v>
      </c>
      <c r="Z15" s="10">
        <v>1.0212136658641764</v>
      </c>
      <c r="AA15" s="10">
        <v>1.4701079012692793</v>
      </c>
    </row>
    <row r="16" spans="1:29" x14ac:dyDescent="0.3">
      <c r="A16" t="s">
        <v>33</v>
      </c>
      <c r="B16" s="4">
        <v>1.7278249263763428</v>
      </c>
      <c r="C16" s="4">
        <v>172.78250122070313</v>
      </c>
      <c r="D16" s="4">
        <v>1.6491341590881348</v>
      </c>
      <c r="E16" s="4">
        <v>164.91342163085938</v>
      </c>
      <c r="F16" s="2">
        <v>1.6761139631271362</v>
      </c>
      <c r="G16" s="2">
        <v>167.61138916015625</v>
      </c>
      <c r="H16" s="2">
        <v>1.3442448377609253</v>
      </c>
      <c r="I16" s="2">
        <v>134.42449951171875</v>
      </c>
      <c r="J16" s="6">
        <v>-0.87259894609451294</v>
      </c>
      <c r="K16" s="6">
        <v>-87.259895324707031</v>
      </c>
      <c r="L16" s="6">
        <v>-1.3691428899765015</v>
      </c>
      <c r="M16" s="6">
        <v>-136.91429138183594</v>
      </c>
      <c r="N16" s="2">
        <v>1.5100271701812744</v>
      </c>
      <c r="O16" s="2">
        <v>151.00271606445313</v>
      </c>
      <c r="P16" s="2">
        <v>1.428796648979187</v>
      </c>
      <c r="Q16" s="2">
        <v>142.87965393066406</v>
      </c>
      <c r="R16" s="6">
        <v>1.5129448175430298</v>
      </c>
      <c r="S16" s="6">
        <v>151.29449462890625</v>
      </c>
      <c r="T16" s="6">
        <v>1.2139323949813843</v>
      </c>
      <c r="U16" s="6">
        <v>121.39324188232422</v>
      </c>
      <c r="V16" s="2">
        <v>-0.53507000207901001</v>
      </c>
      <c r="W16" s="2">
        <v>-53.506996154785156</v>
      </c>
      <c r="X16" s="2">
        <v>-1.3558868169784546</v>
      </c>
      <c r="Y16" s="2">
        <v>-135.58868408203125</v>
      </c>
      <c r="Z16" s="10">
        <v>1.4139855010254287</v>
      </c>
      <c r="AA16" s="10">
        <v>1.0109734652145861</v>
      </c>
    </row>
    <row r="17" spans="1:31" x14ac:dyDescent="0.3">
      <c r="A17" t="s">
        <v>34</v>
      </c>
      <c r="B17" s="4">
        <v>1.6841039657592773</v>
      </c>
      <c r="C17" s="4">
        <v>168.410400390625</v>
      </c>
      <c r="D17" s="4">
        <v>1.7056005001068115</v>
      </c>
      <c r="E17" s="4">
        <v>170.56005859375</v>
      </c>
      <c r="F17" s="2">
        <v>1.6315534114837646</v>
      </c>
      <c r="G17" s="2">
        <v>163.15533447265625</v>
      </c>
      <c r="H17" s="2">
        <v>1.5606852769851685</v>
      </c>
      <c r="I17" s="2">
        <v>156.06852722167969</v>
      </c>
      <c r="J17" s="6">
        <v>-0.85615670680999756</v>
      </c>
      <c r="K17" s="6">
        <v>-85.615669250488281</v>
      </c>
      <c r="L17" s="6">
        <v>-0.52069413661956787</v>
      </c>
      <c r="M17" s="6">
        <v>-52.069416046142578</v>
      </c>
      <c r="N17" s="2">
        <v>1.5395528078079224</v>
      </c>
      <c r="O17" s="2">
        <v>153.95529174804688</v>
      </c>
      <c r="P17" s="2">
        <v>1.5534603595733643</v>
      </c>
      <c r="Q17" s="2">
        <v>155.34603881835938</v>
      </c>
      <c r="R17" s="6">
        <v>1.4963045120239258</v>
      </c>
      <c r="S17" s="6">
        <v>149.63044738769531</v>
      </c>
      <c r="T17" s="6">
        <v>1.422396183013916</v>
      </c>
      <c r="U17" s="6">
        <v>142.23960876464844</v>
      </c>
      <c r="V17" s="2">
        <v>-0.50872021913528442</v>
      </c>
      <c r="W17" s="2">
        <v>-50.872020721435547</v>
      </c>
      <c r="X17" s="2">
        <v>-0.41138732433319092</v>
      </c>
      <c r="Y17" s="2">
        <v>-41.138736724853516</v>
      </c>
      <c r="Z17" s="10">
        <v>1.5480064698139182</v>
      </c>
      <c r="AA17" s="10">
        <v>1.5853932722256889</v>
      </c>
    </row>
    <row r="18" spans="1:31" x14ac:dyDescent="0.3">
      <c r="A18" t="s">
        <v>35</v>
      </c>
      <c r="B18" s="4">
        <v>1.8671250343322754</v>
      </c>
      <c r="C18" s="4">
        <v>186.71249389648438</v>
      </c>
      <c r="D18" s="4">
        <v>1.6902098655700684</v>
      </c>
      <c r="E18" s="4">
        <v>169.02098083496094</v>
      </c>
      <c r="F18" s="2">
        <v>1.7617501020431519</v>
      </c>
      <c r="G18" s="2">
        <v>176.17501831054688</v>
      </c>
      <c r="H18" s="2">
        <v>1.6326326131820679</v>
      </c>
      <c r="I18" s="2">
        <v>163.26325988769531</v>
      </c>
      <c r="J18" s="6">
        <v>-0.97107499837875366</v>
      </c>
      <c r="K18" s="6">
        <v>-97.107498168945313</v>
      </c>
      <c r="L18" s="6">
        <v>-1.0494182109832764</v>
      </c>
      <c r="M18" s="6">
        <v>-104.94181823730469</v>
      </c>
      <c r="N18" s="2">
        <v>1.8149785995483398</v>
      </c>
      <c r="O18" s="2">
        <v>181.49786376953125</v>
      </c>
      <c r="P18" s="2">
        <v>1.448413610458374</v>
      </c>
      <c r="Q18" s="2">
        <v>144.84135437011719</v>
      </c>
      <c r="R18" s="6">
        <v>1.7386292219161987</v>
      </c>
      <c r="S18" s="6">
        <v>173.86293029785156</v>
      </c>
      <c r="T18" s="6">
        <v>1.4879163503646851</v>
      </c>
      <c r="U18" s="6">
        <v>148.7916259765625</v>
      </c>
      <c r="V18" s="2">
        <v>-0.84327304363250732</v>
      </c>
      <c r="W18" s="2">
        <v>-84.327301025390625</v>
      </c>
      <c r="X18" s="2">
        <v>-0.63942557573318481</v>
      </c>
      <c r="Y18" s="2">
        <v>-63.942558288574219</v>
      </c>
      <c r="Z18" s="10">
        <v>1.5465132166577715</v>
      </c>
      <c r="AA18" s="10">
        <v>1.2275997816237929</v>
      </c>
    </row>
    <row r="19" spans="1:31" x14ac:dyDescent="0.3">
      <c r="A19" t="s">
        <v>36</v>
      </c>
      <c r="B19" s="4">
        <v>1.5801241397857666</v>
      </c>
      <c r="C19" s="4">
        <v>158.01242065429688</v>
      </c>
      <c r="D19" s="4">
        <v>1.777163028717041</v>
      </c>
      <c r="E19" s="4">
        <v>177.71630859375</v>
      </c>
      <c r="F19" s="2">
        <v>1.4095755815505981</v>
      </c>
      <c r="G19" s="2">
        <v>140.95756530761719</v>
      </c>
      <c r="H19" s="2">
        <v>1.6194498538970947</v>
      </c>
      <c r="I19" s="2">
        <v>161.94497680664063</v>
      </c>
      <c r="J19" s="6">
        <v>-1.0204315185546875</v>
      </c>
      <c r="K19" s="6">
        <v>-102.04315948486328</v>
      </c>
      <c r="L19" s="6">
        <v>-1.3984278440475464</v>
      </c>
      <c r="M19" s="6">
        <v>-139.84278869628906</v>
      </c>
      <c r="N19" s="2">
        <v>1.3372666835784912</v>
      </c>
      <c r="O19" s="2">
        <v>133.72666931152344</v>
      </c>
      <c r="P19" s="2">
        <v>1.4565074443817139</v>
      </c>
      <c r="Q19" s="2">
        <v>145.65074157714844</v>
      </c>
      <c r="R19" s="6">
        <v>1.2699153423309326</v>
      </c>
      <c r="S19" s="6">
        <v>126.99153137207031</v>
      </c>
      <c r="T19" s="6">
        <v>1.4052315950393677</v>
      </c>
      <c r="U19" s="6">
        <v>140.52316284179688</v>
      </c>
      <c r="V19" s="2">
        <v>-0.82438403367996216</v>
      </c>
      <c r="W19" s="2">
        <v>-82.438400268554688</v>
      </c>
      <c r="X19" s="2">
        <v>-1.1263328790664673</v>
      </c>
      <c r="Y19" s="2">
        <v>-112.63328552246094</v>
      </c>
      <c r="Z19" s="10">
        <v>1.2983906417654827</v>
      </c>
      <c r="AA19" s="10">
        <v>1.2506936839825769</v>
      </c>
    </row>
    <row r="20" spans="1:31" x14ac:dyDescent="0.3">
      <c r="A20" t="s">
        <v>37</v>
      </c>
      <c r="B20" s="4">
        <v>1.6760036945343018</v>
      </c>
      <c r="C20" s="4">
        <v>167.60037231445313</v>
      </c>
      <c r="D20" s="4">
        <v>1.8277353048324585</v>
      </c>
      <c r="E20" s="4">
        <v>182.77354431152344</v>
      </c>
      <c r="F20" s="2">
        <v>1.6516138315200806</v>
      </c>
      <c r="G20" s="2">
        <v>165.161376953125</v>
      </c>
      <c r="H20" s="2">
        <v>1.8387830257415771</v>
      </c>
      <c r="I20" s="2">
        <v>183.8782958984375</v>
      </c>
      <c r="J20" s="6">
        <v>1.7718993127346039E-2</v>
      </c>
      <c r="K20" s="6">
        <v>1.7718993425369263</v>
      </c>
      <c r="L20" s="6">
        <v>-0.87811809778213501</v>
      </c>
      <c r="M20" s="6">
        <v>-87.811813354492188</v>
      </c>
      <c r="N20" s="2">
        <v>1.5200561285018921</v>
      </c>
      <c r="O20" s="2">
        <v>152.005615234375</v>
      </c>
      <c r="P20" s="2">
        <v>1.3409539461135864</v>
      </c>
      <c r="Q20" s="2">
        <v>134.09539794921875</v>
      </c>
      <c r="R20" s="6">
        <v>1.4910339117050171</v>
      </c>
      <c r="S20" s="6">
        <v>149.1033935546875</v>
      </c>
      <c r="T20" s="6">
        <v>1.2865548133850098</v>
      </c>
      <c r="U20" s="6">
        <v>128.65548706054688</v>
      </c>
      <c r="V20" s="2">
        <v>0.30206859111785889</v>
      </c>
      <c r="W20" s="2">
        <v>30.206859588623047</v>
      </c>
      <c r="X20" s="2">
        <v>-0.21816284954547882</v>
      </c>
      <c r="Y20" s="2">
        <v>-21.816286087036133</v>
      </c>
      <c r="Z20" s="10">
        <v>1.4471201553615511</v>
      </c>
      <c r="AA20" s="10">
        <v>1.2814685150917431</v>
      </c>
    </row>
    <row r="21" spans="1:31" x14ac:dyDescent="0.3">
      <c r="A21" t="s">
        <v>38</v>
      </c>
      <c r="B21" s="4">
        <v>1.5926394462585449</v>
      </c>
      <c r="C21" s="4">
        <v>159.26394653320313</v>
      </c>
      <c r="D21" s="4">
        <v>1.6747041940689087</v>
      </c>
      <c r="E21" s="4">
        <v>167.47042846679688</v>
      </c>
      <c r="F21" s="2">
        <v>1.3927401304244995</v>
      </c>
      <c r="G21" s="2">
        <v>139.27401733398438</v>
      </c>
      <c r="H21" s="2">
        <v>1.4828895330429077</v>
      </c>
      <c r="I21" s="2">
        <v>148.28895568847656</v>
      </c>
      <c r="J21" s="6">
        <v>-0.57323253154754639</v>
      </c>
      <c r="K21" s="6">
        <v>-57.323253631591797</v>
      </c>
      <c r="L21" s="6">
        <v>-0.58872681856155396</v>
      </c>
      <c r="M21" s="6">
        <v>-58.8726806640625</v>
      </c>
      <c r="N21" s="2">
        <v>1.0486001968383789</v>
      </c>
      <c r="O21" s="2">
        <v>104.86002349853516</v>
      </c>
      <c r="P21" s="2">
        <v>1.5646317005157471</v>
      </c>
      <c r="Q21" s="2">
        <v>156.46316528320313</v>
      </c>
      <c r="R21" s="6">
        <v>0.96479350328445435</v>
      </c>
      <c r="S21" s="6">
        <v>96.479347229003906</v>
      </c>
      <c r="T21" s="6">
        <v>1.3747844696044922</v>
      </c>
      <c r="U21" s="6">
        <v>137.47845458984375</v>
      </c>
      <c r="V21" s="2">
        <v>-0.33188402652740479</v>
      </c>
      <c r="W21" s="2">
        <v>-33.188400268554688</v>
      </c>
      <c r="X21" s="2">
        <v>-0.51901984214782715</v>
      </c>
      <c r="Y21" s="2">
        <v>-51.901988983154297</v>
      </c>
      <c r="Z21" s="10">
        <v>1.334161700939803</v>
      </c>
      <c r="AA21" s="10">
        <v>1.3770071951430904</v>
      </c>
    </row>
    <row r="22" spans="1:31" x14ac:dyDescent="0.3">
      <c r="A22" t="s">
        <v>39</v>
      </c>
      <c r="B22" s="4">
        <v>1.8477054834365845</v>
      </c>
      <c r="C22" s="4">
        <v>184.77055358886719</v>
      </c>
      <c r="D22" s="4">
        <v>1.7313123941421509</v>
      </c>
      <c r="E22" s="4">
        <v>173.1312255859375</v>
      </c>
      <c r="F22" s="2">
        <v>1.7994548082351685</v>
      </c>
      <c r="G22" s="2">
        <v>179.94548034667969</v>
      </c>
      <c r="H22" s="2">
        <v>1.6084365844726563</v>
      </c>
      <c r="I22" s="2">
        <v>160.84365844726563</v>
      </c>
      <c r="J22" s="6">
        <v>-1.1605254411697388</v>
      </c>
      <c r="K22" s="6">
        <v>-116.05254364013672</v>
      </c>
      <c r="L22" s="6">
        <v>-0.93856066465377808</v>
      </c>
      <c r="M22" s="6">
        <v>-93.856063842773438</v>
      </c>
      <c r="N22" s="2">
        <v>1.7485649585723877</v>
      </c>
      <c r="O22" s="2">
        <v>174.85649108886719</v>
      </c>
      <c r="P22" s="2">
        <v>1.7097072601318359</v>
      </c>
      <c r="Q22" s="2">
        <v>170.97071838378906</v>
      </c>
      <c r="R22" s="6">
        <v>1.7021805047988892</v>
      </c>
      <c r="S22" s="6">
        <v>170.21804809570313</v>
      </c>
      <c r="T22" s="6">
        <v>1.5974477529525757</v>
      </c>
      <c r="U22" s="6">
        <v>159.74476623535156</v>
      </c>
      <c r="V22" s="2">
        <v>-1.2047772407531738</v>
      </c>
      <c r="W22" s="2">
        <v>-120.47772216796875</v>
      </c>
      <c r="X22" s="2">
        <v>-0.82038664817810059</v>
      </c>
      <c r="Y22" s="2">
        <v>-82.038665771484375</v>
      </c>
      <c r="Z22" s="10">
        <v>1.7750827354559937</v>
      </c>
      <c r="AA22" s="10">
        <v>1.5920113196809189</v>
      </c>
    </row>
    <row r="23" spans="1:31" x14ac:dyDescent="0.3">
      <c r="A23" t="s">
        <v>40</v>
      </c>
      <c r="B23" s="4">
        <v>1.6357669830322266</v>
      </c>
      <c r="C23" s="4">
        <v>163.57669067382813</v>
      </c>
      <c r="D23" s="4">
        <v>1.8025907278060913</v>
      </c>
      <c r="E23" s="4">
        <v>180.25907897949219</v>
      </c>
      <c r="F23" s="2">
        <v>1.6316481828689575</v>
      </c>
      <c r="G23" s="2">
        <v>163.16482543945313</v>
      </c>
      <c r="H23" s="2">
        <v>1.6838732957839966</v>
      </c>
      <c r="I23" s="2">
        <v>168.38731384277344</v>
      </c>
      <c r="J23" s="6">
        <v>-0.95543426275253296</v>
      </c>
      <c r="K23" s="6">
        <v>-95.543426513671875</v>
      </c>
      <c r="L23" s="6">
        <v>-1.0507950782775879</v>
      </c>
      <c r="M23" s="6">
        <v>-105.07950592041016</v>
      </c>
      <c r="N23" s="2">
        <v>1.6667566299438477</v>
      </c>
      <c r="O23" s="2">
        <v>166.67567443847656</v>
      </c>
      <c r="P23" s="2">
        <v>1.6053987741470337</v>
      </c>
      <c r="Q23" s="2">
        <v>160.53987121582031</v>
      </c>
      <c r="R23" s="6">
        <v>1.6582080125808716</v>
      </c>
      <c r="S23" s="6">
        <v>165.82080078125</v>
      </c>
      <c r="T23" s="6">
        <v>1.5736209154129028</v>
      </c>
      <c r="U23" s="6">
        <v>157.36209106445313</v>
      </c>
      <c r="V23" s="2">
        <v>-0.92427676916122437</v>
      </c>
      <c r="W23" s="2">
        <v>-92.42767333984375</v>
      </c>
      <c r="X23" s="2">
        <v>-0.61828529834747314</v>
      </c>
      <c r="Y23" s="2">
        <v>-61.828533172607422</v>
      </c>
      <c r="Z23" s="10">
        <v>1.5709862565984503</v>
      </c>
      <c r="AA23" s="10">
        <v>1.6050412736311181</v>
      </c>
    </row>
    <row r="24" spans="1:31" x14ac:dyDescent="0.3">
      <c r="A24" t="s">
        <v>41</v>
      </c>
      <c r="B24" s="8">
        <f t="shared" ref="B24:Y24" si="0">AVERAGE(B2:B23)</f>
        <v>1.7060264457355843</v>
      </c>
      <c r="C24" s="8">
        <f t="shared" si="0"/>
        <v>170.60264448686078</v>
      </c>
      <c r="D24" s="8">
        <f t="shared" si="0"/>
        <v>1.7108896645632656</v>
      </c>
      <c r="E24" s="8">
        <f t="shared" si="0"/>
        <v>171.08896706321022</v>
      </c>
      <c r="F24" s="8">
        <f t="shared" si="0"/>
        <v>1.5912158489227295</v>
      </c>
      <c r="G24" s="8">
        <f t="shared" si="0"/>
        <v>159.12158688631925</v>
      </c>
      <c r="H24" s="8">
        <f t="shared" si="0"/>
        <v>1.5887733156030828</v>
      </c>
      <c r="I24" s="8">
        <f t="shared" si="0"/>
        <v>158.87733112681997</v>
      </c>
      <c r="J24" s="8">
        <f t="shared" si="0"/>
        <v>-0.81459822370247403</v>
      </c>
      <c r="K24" s="8">
        <f t="shared" si="0"/>
        <v>-81.459822302514851</v>
      </c>
      <c r="L24" s="8">
        <f t="shared" si="0"/>
        <v>-0.76567396504635166</v>
      </c>
      <c r="M24" s="8">
        <f t="shared" si="0"/>
        <v>-76.567396359010175</v>
      </c>
      <c r="N24" s="8">
        <f t="shared" si="0"/>
        <v>1.479856019670313</v>
      </c>
      <c r="O24" s="8">
        <f t="shared" si="0"/>
        <v>147.98560229214755</v>
      </c>
      <c r="P24" s="8">
        <f t="shared" si="0"/>
        <v>1.4609732113101266</v>
      </c>
      <c r="Q24" s="8">
        <f t="shared" si="0"/>
        <v>146.09731812910601</v>
      </c>
      <c r="R24" s="8">
        <f t="shared" si="0"/>
        <v>1.400757223367691</v>
      </c>
      <c r="S24" s="8">
        <f t="shared" si="0"/>
        <v>140.07572312788531</v>
      </c>
      <c r="T24" s="8">
        <f t="shared" si="0"/>
        <v>1.371502930467779</v>
      </c>
      <c r="U24" s="8">
        <f t="shared" si="0"/>
        <v>137.1502938704057</v>
      </c>
      <c r="V24" s="8">
        <f t="shared" si="0"/>
        <v>-0.67879436232826929</v>
      </c>
      <c r="W24" s="8">
        <f t="shared" si="0"/>
        <v>-67.879434065385297</v>
      </c>
      <c r="X24" s="8">
        <f t="shared" si="0"/>
        <v>-0.62115761303787376</v>
      </c>
      <c r="Y24" s="8">
        <f t="shared" si="0"/>
        <v>-62.115761945870787</v>
      </c>
      <c r="Z24" s="9">
        <f>AVERAGE(Z2,Z4:Z23)</f>
        <v>1.4189151277988208</v>
      </c>
      <c r="AA24" s="9">
        <f>AVERAGE(AA2,AA4:AA23)</f>
        <v>1.3694695558967889</v>
      </c>
      <c r="AB24" s="8"/>
      <c r="AC24" s="8"/>
      <c r="AD24" s="8"/>
      <c r="AE24" s="8"/>
    </row>
    <row r="25" spans="1:31" x14ac:dyDescent="0.3">
      <c r="A25" t="s">
        <v>42</v>
      </c>
      <c r="B25" s="7">
        <f t="shared" ref="B25:AA25" si="1">_xlfn.STDEV.P(B2:B23)</f>
        <v>0.10797006716854017</v>
      </c>
      <c r="C25" s="7">
        <f t="shared" si="1"/>
        <v>10.797004228977485</v>
      </c>
      <c r="D25" s="7">
        <f t="shared" si="1"/>
        <v>0.12020092054682278</v>
      </c>
      <c r="E25" s="7">
        <f t="shared" si="1"/>
        <v>12.020090077641099</v>
      </c>
      <c r="F25" s="7">
        <f t="shared" si="1"/>
        <v>0.15862129886411011</v>
      </c>
      <c r="G25" s="7">
        <f t="shared" si="1"/>
        <v>15.862129235097125</v>
      </c>
      <c r="H25" s="7">
        <f t="shared" si="1"/>
        <v>0.12095995409686658</v>
      </c>
      <c r="I25" s="7">
        <f t="shared" si="1"/>
        <v>12.095991353133309</v>
      </c>
      <c r="J25" s="7">
        <f t="shared" si="1"/>
        <v>0.33591999045938664</v>
      </c>
      <c r="K25" s="7">
        <f t="shared" si="1"/>
        <v>33.591998211268091</v>
      </c>
      <c r="L25" s="7">
        <f t="shared" si="1"/>
        <v>0.36982474177898289</v>
      </c>
      <c r="M25" s="7">
        <f t="shared" si="1"/>
        <v>36.982474665307784</v>
      </c>
      <c r="N25" s="7">
        <f t="shared" si="1"/>
        <v>0.16914909830429825</v>
      </c>
      <c r="O25" s="7">
        <f t="shared" si="1"/>
        <v>16.914909681132343</v>
      </c>
      <c r="P25" s="7">
        <f t="shared" si="1"/>
        <v>0.22089118857988607</v>
      </c>
      <c r="Q25" s="7">
        <f t="shared" si="1"/>
        <v>22.089115786757915</v>
      </c>
      <c r="R25" s="7">
        <f t="shared" si="1"/>
        <v>0.21786576003911506</v>
      </c>
      <c r="S25" s="7">
        <f t="shared" si="1"/>
        <v>21.786575853677899</v>
      </c>
      <c r="T25" s="7">
        <f t="shared" si="1"/>
        <v>0.22230350116333567</v>
      </c>
      <c r="U25" s="7">
        <f t="shared" si="1"/>
        <v>22.230350133755682</v>
      </c>
      <c r="V25" s="7">
        <f t="shared" si="1"/>
        <v>0.30961105723480137</v>
      </c>
      <c r="W25" s="7">
        <f t="shared" si="1"/>
        <v>30.961104521942215</v>
      </c>
      <c r="X25" s="7">
        <f t="shared" si="1"/>
        <v>0.29234943051553447</v>
      </c>
      <c r="Y25" s="7">
        <f t="shared" si="1"/>
        <v>29.234943049139847</v>
      </c>
      <c r="Z25" s="9">
        <f t="shared" si="1"/>
        <v>0.18861761872072799</v>
      </c>
      <c r="AA25" s="9">
        <f t="shared" si="1"/>
        <v>0.18125689053391755</v>
      </c>
      <c r="AB25" s="7"/>
      <c r="AC25" s="7"/>
      <c r="AD25" s="7"/>
      <c r="AE25" s="7"/>
    </row>
    <row r="26" spans="1:31" x14ac:dyDescent="0.3">
      <c r="A26"/>
      <c r="B26" s="3" t="s">
        <v>0</v>
      </c>
      <c r="C26" s="3" t="s">
        <v>1</v>
      </c>
      <c r="D26" s="3" t="s">
        <v>2</v>
      </c>
      <c r="E26" s="3" t="s">
        <v>2</v>
      </c>
      <c r="F26" s="1" t="s">
        <v>4</v>
      </c>
      <c r="G26" s="1" t="s">
        <v>4</v>
      </c>
      <c r="H26" s="1" t="s">
        <v>6</v>
      </c>
      <c r="I26" s="1" t="s">
        <v>6</v>
      </c>
      <c r="J26" s="5" t="s">
        <v>8</v>
      </c>
      <c r="K26" s="5" t="s">
        <v>8</v>
      </c>
      <c r="L26" s="5" t="s">
        <v>9</v>
      </c>
      <c r="M26" s="5" t="s">
        <v>9</v>
      </c>
      <c r="N26" s="1" t="s">
        <v>11</v>
      </c>
      <c r="O26" s="1" t="s">
        <v>11</v>
      </c>
      <c r="P26" s="1" t="s">
        <v>12</v>
      </c>
      <c r="Q26" s="1" t="s">
        <v>12</v>
      </c>
      <c r="R26" s="5" t="s">
        <v>13</v>
      </c>
      <c r="S26" s="5" t="s">
        <v>13</v>
      </c>
      <c r="T26" s="5" t="s">
        <v>15</v>
      </c>
      <c r="U26" s="5" t="s">
        <v>15</v>
      </c>
      <c r="V26" s="1" t="s">
        <v>17</v>
      </c>
      <c r="W26" s="1" t="s">
        <v>17</v>
      </c>
      <c r="X26" s="1" t="s">
        <v>18</v>
      </c>
      <c r="Y26" s="1" t="s">
        <v>18</v>
      </c>
      <c r="Z26" s="9" t="s">
        <v>43</v>
      </c>
      <c r="AA26" s="9" t="s">
        <v>44</v>
      </c>
      <c r="AB26" s="8" t="s">
        <v>45</v>
      </c>
      <c r="AC26" s="8" t="s">
        <v>46</v>
      </c>
    </row>
    <row r="28" spans="1:31" x14ac:dyDescent="0.3">
      <c r="D28" s="1">
        <f>_xlfn.T.TEST(D2:D23,P2:P23,2,2)</f>
        <v>4.4641139207644572E-5</v>
      </c>
      <c r="E28" s="1">
        <f>_xlfn.T.TEST(E2:E23,Q2:Q23,2,2)</f>
        <v>4.4640952275888311E-5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2019-03-15T11:18:43Z</dcterms:created>
  <dcterms:modified xsi:type="dcterms:W3CDTF">2019-03-17T15:23:05Z</dcterms:modified>
</cp:coreProperties>
</file>