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ate1904="1"/>
  <mc:AlternateContent xmlns:mc="http://schemas.openxmlformats.org/markup-compatibility/2006">
    <mc:Choice Requires="x15">
      <x15ac:absPath xmlns:x15ac="http://schemas.microsoft.com/office/spreadsheetml/2010/11/ac" url="C:\Users\Lee\Documents\"/>
    </mc:Choice>
  </mc:AlternateContent>
  <bookViews>
    <workbookView xWindow="0" yWindow="0" windowWidth="28800" windowHeight="1279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E109" i="1" l="1"/>
  <c r="D109" i="1"/>
  <c r="C109" i="1"/>
  <c r="B109" i="1"/>
  <c r="E96" i="1" l="1"/>
  <c r="E97" i="1" s="1"/>
  <c r="C96" i="1"/>
  <c r="D96" i="1"/>
  <c r="B96" i="1"/>
  <c r="F96" i="1" s="1"/>
  <c r="B97" i="1" l="1"/>
  <c r="H85" i="1" s="1"/>
  <c r="E83" i="1"/>
  <c r="D82" i="1"/>
  <c r="B82" i="1"/>
  <c r="B83" i="1" s="1"/>
  <c r="D73" i="1"/>
  <c r="C72" i="1"/>
  <c r="C82" i="1" s="1"/>
  <c r="H70" i="1" l="1"/>
  <c r="E65" i="1"/>
  <c r="C65" i="1"/>
  <c r="H57" i="1" s="1"/>
  <c r="B65" i="1"/>
  <c r="B66" i="1" s="1"/>
  <c r="H58" i="1" s="1"/>
  <c r="D65" i="1"/>
  <c r="D66" i="1" s="1"/>
  <c r="H56" i="1" s="1"/>
  <c r="H61" i="1" l="1"/>
  <c r="H60" i="1"/>
  <c r="H59" i="1"/>
  <c r="H62" i="1"/>
  <c r="E51" i="1"/>
  <c r="D51" i="1"/>
  <c r="D52" i="1" s="1"/>
  <c r="C51" i="1"/>
  <c r="C52" i="1" s="1"/>
  <c r="B51" i="1"/>
  <c r="B52" i="1" s="1"/>
  <c r="H49" i="1"/>
  <c r="F38" i="1"/>
  <c r="D37" i="1"/>
  <c r="D38" i="1" s="1"/>
  <c r="C37" i="1"/>
  <c r="C38" i="1" s="1"/>
  <c r="B37" i="1"/>
  <c r="B38" i="1" s="1"/>
  <c r="H36" i="1"/>
  <c r="H26" i="1"/>
  <c r="E26" i="1"/>
  <c r="D26" i="1"/>
  <c r="C26" i="1"/>
  <c r="B26" i="1"/>
  <c r="D12" i="1"/>
  <c r="C12" i="1"/>
  <c r="B12" i="1"/>
</calcChain>
</file>

<file path=xl/sharedStrings.xml><?xml version="1.0" encoding="utf-8"?>
<sst xmlns="http://schemas.openxmlformats.org/spreadsheetml/2006/main" count="80" uniqueCount="29">
  <si>
    <t>J,E,C</t>
  </si>
  <si>
    <t>J,E,C,B</t>
  </si>
  <si>
    <t>J</t>
  </si>
  <si>
    <t>J, E</t>
  </si>
  <si>
    <t>Brian</t>
  </si>
  <si>
    <t>Chuck</t>
  </si>
  <si>
    <t>Josh</t>
  </si>
  <si>
    <t>Ethan</t>
  </si>
  <si>
    <t>Clyde</t>
  </si>
  <si>
    <t>Brandon</t>
  </si>
  <si>
    <t>Josh to Brandon</t>
  </si>
  <si>
    <t>total</t>
  </si>
  <si>
    <t>share</t>
  </si>
  <si>
    <t>J, C, E, B</t>
  </si>
  <si>
    <t>J, C, B</t>
  </si>
  <si>
    <t>J, C</t>
  </si>
  <si>
    <t>B</t>
  </si>
  <si>
    <t>Everyone</t>
  </si>
  <si>
    <t>6.33</t>
  </si>
  <si>
    <t>35.65</t>
  </si>
  <si>
    <t>Total</t>
  </si>
  <si>
    <t>Share</t>
  </si>
  <si>
    <t>2/10/2017</t>
  </si>
  <si>
    <t>J and B</t>
  </si>
  <si>
    <t>Me</t>
  </si>
  <si>
    <t>Taxes</t>
  </si>
  <si>
    <t>Clyd</t>
  </si>
  <si>
    <t>2/21/2017</t>
  </si>
  <si>
    <t>(Not yet payed)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</si>
</sst>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indexed="8"/>
      <name val="Helvetica"/>
    </font>
    <font>
      <b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theme="2"/>
      </left>
      <right style="thin">
        <color theme="2"/>
      </right>
      <top/>
      <bottom style="thin">
        <color indexed="10"/>
      </bottom>
      <diagonal/>
    </border>
    <border>
      <left style="thin">
        <color theme="2"/>
      </left>
      <right style="thin">
        <color theme="2"/>
      </right>
      <top style="thin">
        <color indexed="10"/>
      </top>
      <bottom style="thin">
        <color theme="2"/>
      </bottom>
      <diagonal/>
    </border>
    <border>
      <left style="thin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0" fillId="0" borderId="3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49" fontId="0" fillId="0" borderId="4" xfId="0" applyNumberFormat="1" applyFont="1" applyBorder="1" applyAlignment="1">
      <alignment horizontal="center" vertical="top" wrapText="1"/>
    </xf>
    <xf numFmtId="0" fontId="0" fillId="0" borderId="6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49" fontId="0" fillId="0" borderId="7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49" fontId="0" fillId="0" borderId="6" xfId="0" applyNumberFormat="1" applyFont="1" applyBorder="1" applyAlignment="1">
      <alignment horizontal="center" vertical="top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top" wrapText="1"/>
    </xf>
    <xf numFmtId="0" fontId="0" fillId="0" borderId="10" xfId="0" applyNumberFormat="1" applyFont="1" applyBorder="1" applyAlignment="1">
      <alignment horizontal="center" vertical="top" wrapText="1"/>
    </xf>
    <xf numFmtId="0" fontId="0" fillId="0" borderId="11" xfId="0" applyNumberFormat="1" applyFont="1" applyBorder="1" applyAlignment="1">
      <alignment horizontal="center" vertical="top" wrapText="1"/>
    </xf>
    <xf numFmtId="0" fontId="0" fillId="0" borderId="11" xfId="0" applyFont="1" applyBorder="1" applyAlignment="1">
      <alignment horizontal="center" vertical="top" wrapText="1"/>
    </xf>
    <xf numFmtId="0" fontId="0" fillId="0" borderId="8" xfId="0" applyNumberFormat="1" applyFont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 wrapText="1"/>
    </xf>
    <xf numFmtId="14" fontId="1" fillId="3" borderId="2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14" fontId="1" fillId="3" borderId="5" xfId="0" applyNumberFormat="1" applyFont="1" applyFill="1" applyBorder="1" applyAlignment="1">
      <alignment horizontal="center" vertical="center" wrapText="1"/>
    </xf>
    <xf numFmtId="49" fontId="1" fillId="3" borderId="9" xfId="0" applyNumberFormat="1" applyFont="1" applyFill="1" applyBorder="1" applyAlignment="1">
      <alignment horizontal="center" vertical="center" wrapText="1"/>
    </xf>
    <xf numFmtId="0" fontId="0" fillId="3" borderId="8" xfId="0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top" wrapText="1"/>
    </xf>
    <xf numFmtId="0" fontId="0" fillId="0" borderId="13" xfId="0" applyFont="1" applyBorder="1" applyAlignment="1">
      <alignment horizontal="center" vertical="top" wrapText="1"/>
    </xf>
    <xf numFmtId="0" fontId="0" fillId="0" borderId="15" xfId="0" applyFont="1" applyBorder="1" applyAlignment="1">
      <alignment horizontal="center" vertical="top" wrapText="1"/>
    </xf>
    <xf numFmtId="0" fontId="0" fillId="0" borderId="14" xfId="0" applyFont="1" applyBorder="1" applyAlignment="1">
      <alignment horizontal="center" vertical="top" wrapText="1"/>
    </xf>
    <xf numFmtId="0" fontId="0" fillId="0" borderId="16" xfId="0" applyNumberFormat="1" applyFont="1" applyBorder="1" applyAlignment="1">
      <alignment horizontal="center" vertical="top" wrapText="1"/>
    </xf>
    <xf numFmtId="0" fontId="0" fillId="0" borderId="17" xfId="0" applyFont="1" applyBorder="1" applyAlignment="1">
      <alignment horizontal="center" vertical="top" wrapText="1"/>
    </xf>
    <xf numFmtId="0" fontId="0" fillId="0" borderId="18" xfId="0" applyFont="1" applyBorder="1" applyAlignment="1">
      <alignment horizontal="center" vertical="top" wrapText="1"/>
    </xf>
    <xf numFmtId="16" fontId="0" fillId="3" borderId="8" xfId="0" applyNumberFormat="1" applyFont="1" applyFill="1" applyBorder="1" applyAlignment="1">
      <alignment horizontal="center" vertical="center" wrapText="1"/>
    </xf>
    <xf numFmtId="49" fontId="1" fillId="3" borderId="20" xfId="0" applyNumberFormat="1" applyFont="1" applyFill="1" applyBorder="1" applyAlignment="1">
      <alignment horizontal="center" vertical="center" wrapText="1"/>
    </xf>
    <xf numFmtId="49" fontId="1" fillId="3" borderId="19" xfId="0" applyNumberFormat="1" applyFont="1" applyFill="1" applyBorder="1" applyAlignment="1">
      <alignment horizontal="center" vertical="center" wrapText="1"/>
    </xf>
    <xf numFmtId="0" fontId="0" fillId="3" borderId="21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top" wrapText="1"/>
    </xf>
    <xf numFmtId="0" fontId="0" fillId="4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5"/>
  <sheetViews>
    <sheetView showGridLines="0" tabSelected="1" topLeftCell="A93" workbookViewId="0">
      <selection activeCell="B109" sqref="B109"/>
    </sheetView>
  </sheetViews>
  <sheetFormatPr defaultColWidth="16.28515625" defaultRowHeight="18" customHeight="1" x14ac:dyDescent="0.2"/>
  <cols>
    <col min="1" max="1" width="16.28515625" style="31" customWidth="1"/>
    <col min="2" max="6" width="16.28515625" style="1" customWidth="1"/>
    <col min="7" max="7" width="16.28515625" style="1"/>
    <col min="8" max="8" width="16.28515625" style="1" customWidth="1"/>
    <col min="10" max="256" width="16.28515625" style="1" customWidth="1"/>
    <col min="257" max="16384" width="16.28515625" style="2"/>
  </cols>
  <sheetData>
    <row r="1" spans="1:9" ht="20.65" customHeight="1" x14ac:dyDescent="0.2">
      <c r="A1" s="24"/>
      <c r="B1" s="4" t="s">
        <v>17</v>
      </c>
      <c r="C1" s="4" t="s">
        <v>0</v>
      </c>
      <c r="D1" s="4" t="s">
        <v>1</v>
      </c>
      <c r="E1" s="4" t="s">
        <v>2</v>
      </c>
      <c r="F1" s="4" t="s">
        <v>3</v>
      </c>
      <c r="G1" s="3"/>
      <c r="H1" s="3"/>
      <c r="I1" s="2"/>
    </row>
    <row r="2" spans="1:9" ht="20.65" customHeight="1" x14ac:dyDescent="0.2">
      <c r="A2" s="25">
        <v>41282</v>
      </c>
      <c r="B2" s="5">
        <v>21.99</v>
      </c>
      <c r="C2" s="6">
        <v>8.7899999999999991</v>
      </c>
      <c r="D2" s="6">
        <v>6.99</v>
      </c>
      <c r="E2" s="7"/>
      <c r="F2" s="7"/>
      <c r="G2" s="10" t="s">
        <v>4</v>
      </c>
      <c r="H2" s="7" t="s">
        <v>18</v>
      </c>
      <c r="I2" s="2"/>
    </row>
    <row r="3" spans="1:9" ht="20.45" customHeight="1" x14ac:dyDescent="0.2">
      <c r="A3" s="26"/>
      <c r="B3" s="8">
        <v>15.99</v>
      </c>
      <c r="C3" s="9">
        <v>13.99</v>
      </c>
      <c r="D3" s="9">
        <v>3.99</v>
      </c>
      <c r="E3" s="10"/>
      <c r="F3" s="10"/>
      <c r="G3" s="10" t="s">
        <v>5</v>
      </c>
      <c r="H3" s="10" t="s">
        <v>18</v>
      </c>
      <c r="I3" s="2"/>
    </row>
    <row r="4" spans="1:9" ht="20.45" customHeight="1" x14ac:dyDescent="0.2">
      <c r="A4" s="26"/>
      <c r="B4" s="8">
        <v>-4.4000000000000004</v>
      </c>
      <c r="C4" s="9">
        <v>4.1900000000000004</v>
      </c>
      <c r="D4" s="9">
        <v>5.99</v>
      </c>
      <c r="E4" s="10"/>
      <c r="F4" s="10"/>
      <c r="G4" s="10" t="s">
        <v>6</v>
      </c>
      <c r="H4" s="10" t="s">
        <v>19</v>
      </c>
      <c r="I4" s="2"/>
    </row>
    <row r="5" spans="1:9" ht="20.45" customHeight="1" x14ac:dyDescent="0.2">
      <c r="A5" s="26"/>
      <c r="B5" s="8">
        <v>-3.6</v>
      </c>
      <c r="C5" s="11"/>
      <c r="D5" s="9">
        <v>4.99</v>
      </c>
      <c r="E5" s="10"/>
      <c r="F5" s="10"/>
      <c r="G5" s="10" t="s">
        <v>7</v>
      </c>
      <c r="H5" s="10" t="s">
        <v>19</v>
      </c>
      <c r="I5" s="2"/>
    </row>
    <row r="6" spans="1:9" ht="20.45" customHeight="1" x14ac:dyDescent="0.2">
      <c r="A6" s="26"/>
      <c r="B6" s="12"/>
      <c r="C6" s="11"/>
      <c r="D6" s="9">
        <v>9.99</v>
      </c>
      <c r="E6" s="10"/>
      <c r="F6" s="10"/>
      <c r="G6" s="10" t="s">
        <v>8</v>
      </c>
      <c r="H6" s="10" t="s">
        <v>19</v>
      </c>
      <c r="I6" s="2"/>
    </row>
    <row r="7" spans="1:9" ht="20.45" customHeight="1" x14ac:dyDescent="0.2">
      <c r="A7" s="26"/>
      <c r="B7" s="12"/>
      <c r="C7" s="11"/>
      <c r="D7" s="9">
        <v>5.99</v>
      </c>
      <c r="E7" s="11"/>
      <c r="F7" s="11"/>
      <c r="G7" s="10"/>
      <c r="H7" s="11"/>
      <c r="I7" s="2"/>
    </row>
    <row r="8" spans="1:9" ht="20.45" customHeight="1" x14ac:dyDescent="0.2">
      <c r="A8" s="26"/>
      <c r="B8" s="12"/>
      <c r="C8" s="11"/>
      <c r="D8" s="9">
        <v>12.99</v>
      </c>
      <c r="E8" s="11"/>
      <c r="F8" s="11"/>
      <c r="G8" s="11"/>
      <c r="H8" s="11"/>
      <c r="I8" s="2"/>
    </row>
    <row r="9" spans="1:9" ht="20.45" customHeight="1" x14ac:dyDescent="0.2">
      <c r="A9" s="26"/>
      <c r="B9" s="12"/>
      <c r="C9" s="11"/>
      <c r="D9" s="9">
        <v>20.99</v>
      </c>
      <c r="E9" s="11"/>
      <c r="F9" s="11"/>
      <c r="G9" s="11"/>
      <c r="H9" s="11"/>
      <c r="I9" s="2"/>
    </row>
    <row r="10" spans="1:9" ht="20.45" customHeight="1" x14ac:dyDescent="0.2">
      <c r="A10" s="26"/>
      <c r="B10" s="12"/>
      <c r="C10" s="11"/>
      <c r="D10" s="9">
        <v>9.39</v>
      </c>
      <c r="E10" s="11"/>
      <c r="F10" s="11"/>
      <c r="G10" s="11"/>
      <c r="H10" s="11"/>
      <c r="I10" s="2"/>
    </row>
    <row r="11" spans="1:9" ht="20.45" customHeight="1" x14ac:dyDescent="0.2">
      <c r="A11" s="26"/>
      <c r="B11" s="12"/>
      <c r="C11" s="11"/>
      <c r="D11" s="11"/>
      <c r="E11" s="11"/>
      <c r="F11" s="11"/>
      <c r="G11" s="11"/>
      <c r="H11" s="11"/>
      <c r="I11" s="2"/>
    </row>
    <row r="12" spans="1:9" ht="20.45" customHeight="1" x14ac:dyDescent="0.2">
      <c r="A12" s="27" t="s">
        <v>21</v>
      </c>
      <c r="B12" s="8">
        <f>SUM(B2:B11)/6</f>
        <v>4.9966666666666661</v>
      </c>
      <c r="C12" s="9">
        <f>SUM(C1:C11)/3</f>
        <v>8.99</v>
      </c>
      <c r="D12" s="9">
        <f>SUM(D1:D11)/4</f>
        <v>20.327500000000001</v>
      </c>
      <c r="E12" s="11"/>
      <c r="F12" s="11"/>
      <c r="G12" s="11"/>
      <c r="H12" s="11"/>
      <c r="I12" s="2"/>
    </row>
    <row r="13" spans="1:9" ht="20.45" customHeight="1" x14ac:dyDescent="0.2">
      <c r="A13" s="26"/>
      <c r="B13" s="12"/>
      <c r="C13" s="11"/>
      <c r="D13" s="11"/>
      <c r="E13" s="11"/>
      <c r="F13" s="11"/>
      <c r="G13" s="11"/>
      <c r="H13" s="11"/>
      <c r="I13" s="2"/>
    </row>
    <row r="14" spans="1:9" ht="20.45" customHeight="1" x14ac:dyDescent="0.2">
      <c r="A14" s="28">
        <v>41289</v>
      </c>
      <c r="B14" s="8">
        <v>17.989999999999998</v>
      </c>
      <c r="C14" s="9">
        <v>4.1900000000000004</v>
      </c>
      <c r="D14" s="9">
        <v>4.59</v>
      </c>
      <c r="E14" s="9">
        <v>10.99</v>
      </c>
      <c r="F14" s="10"/>
      <c r="G14" s="10" t="s">
        <v>4</v>
      </c>
      <c r="H14" s="9">
        <v>4</v>
      </c>
      <c r="I14" s="2"/>
    </row>
    <row r="15" spans="1:9" ht="20.45" customHeight="1" x14ac:dyDescent="0.2">
      <c r="A15" s="26"/>
      <c r="B15" s="8">
        <v>5.99</v>
      </c>
      <c r="C15" s="9">
        <v>7.59</v>
      </c>
      <c r="D15" s="9">
        <v>20.99</v>
      </c>
      <c r="E15" s="9">
        <v>28.99</v>
      </c>
      <c r="F15" s="10"/>
      <c r="G15" s="10" t="s">
        <v>5</v>
      </c>
      <c r="H15" s="9">
        <v>4</v>
      </c>
      <c r="I15" s="2"/>
    </row>
    <row r="16" spans="1:9" ht="20.45" customHeight="1" x14ac:dyDescent="0.2">
      <c r="A16" s="26"/>
      <c r="B16" s="12"/>
      <c r="C16" s="9">
        <v>8.7899999999999991</v>
      </c>
      <c r="D16" s="9">
        <v>4.99</v>
      </c>
      <c r="E16" s="9">
        <v>7.89</v>
      </c>
      <c r="F16" s="10"/>
      <c r="G16" s="10" t="s">
        <v>6</v>
      </c>
      <c r="H16" s="9">
        <v>81.290000000000006</v>
      </c>
      <c r="I16" s="2"/>
    </row>
    <row r="17" spans="1:9" ht="20.45" customHeight="1" x14ac:dyDescent="0.2">
      <c r="A17" s="26"/>
      <c r="B17" s="12"/>
      <c r="C17" s="11"/>
      <c r="D17" s="9">
        <v>7.99</v>
      </c>
      <c r="E17" s="11"/>
      <c r="F17" s="10"/>
      <c r="G17" s="10" t="s">
        <v>7</v>
      </c>
      <c r="H17" s="9">
        <v>33.42</v>
      </c>
      <c r="I17" s="2"/>
    </row>
    <row r="18" spans="1:9" ht="20.45" customHeight="1" x14ac:dyDescent="0.2">
      <c r="A18" s="26"/>
      <c r="B18" s="12"/>
      <c r="C18" s="11"/>
      <c r="D18" s="9">
        <v>12.99</v>
      </c>
      <c r="E18" s="11"/>
      <c r="F18" s="10"/>
      <c r="G18" s="10" t="s">
        <v>8</v>
      </c>
      <c r="H18" s="9">
        <v>33.42</v>
      </c>
      <c r="I18" s="2"/>
    </row>
    <row r="19" spans="1:9" ht="20.45" customHeight="1" x14ac:dyDescent="0.2">
      <c r="A19" s="26"/>
      <c r="B19" s="12"/>
      <c r="C19" s="11"/>
      <c r="D19" s="9">
        <v>3.99</v>
      </c>
      <c r="E19" s="11"/>
      <c r="F19" s="10"/>
      <c r="G19" s="10" t="s">
        <v>9</v>
      </c>
      <c r="H19" s="9">
        <v>26.56</v>
      </c>
      <c r="I19" s="2"/>
    </row>
    <row r="20" spans="1:9" ht="20.45" customHeight="1" x14ac:dyDescent="0.2">
      <c r="A20" s="26"/>
      <c r="B20" s="12"/>
      <c r="C20" s="11"/>
      <c r="D20" s="9">
        <v>1.39</v>
      </c>
      <c r="E20" s="11"/>
      <c r="F20" s="11"/>
      <c r="G20" s="11"/>
      <c r="H20" s="11"/>
      <c r="I20" s="2"/>
    </row>
    <row r="21" spans="1:9" ht="20.45" customHeight="1" x14ac:dyDescent="0.2">
      <c r="A21" s="26"/>
      <c r="B21" s="12"/>
      <c r="C21" s="11"/>
      <c r="D21" s="9">
        <v>13.99</v>
      </c>
      <c r="E21" s="11"/>
      <c r="F21" s="10"/>
      <c r="G21" s="10" t="s">
        <v>10</v>
      </c>
      <c r="H21" s="9">
        <v>67.599999999999994</v>
      </c>
      <c r="I21" s="2"/>
    </row>
    <row r="22" spans="1:9" ht="20.45" customHeight="1" x14ac:dyDescent="0.2">
      <c r="A22" s="26"/>
      <c r="B22" s="12"/>
      <c r="C22" s="11"/>
      <c r="D22" s="9">
        <v>9.99</v>
      </c>
      <c r="E22" s="11"/>
      <c r="F22" s="11"/>
      <c r="G22" s="11"/>
      <c r="H22" s="11"/>
      <c r="I22" s="2"/>
    </row>
    <row r="23" spans="1:9" ht="20.45" customHeight="1" x14ac:dyDescent="0.2">
      <c r="A23" s="26"/>
      <c r="B23" s="12"/>
      <c r="C23" s="11"/>
      <c r="D23" s="9">
        <v>9.39</v>
      </c>
      <c r="E23" s="11"/>
      <c r="F23" s="11"/>
      <c r="G23" s="11"/>
      <c r="H23" s="11"/>
      <c r="I23" s="2"/>
    </row>
    <row r="24" spans="1:9" ht="20.45" customHeight="1" x14ac:dyDescent="0.2">
      <c r="A24" s="26"/>
      <c r="B24" s="12"/>
      <c r="C24" s="11"/>
      <c r="D24" s="11"/>
      <c r="E24" s="11"/>
      <c r="F24" s="11"/>
      <c r="G24" s="11"/>
      <c r="H24" s="11"/>
      <c r="I24" s="2"/>
    </row>
    <row r="25" spans="1:9" ht="20.45" customHeight="1" x14ac:dyDescent="0.2">
      <c r="A25" s="26"/>
      <c r="B25" s="12"/>
      <c r="C25" s="11"/>
      <c r="D25" s="11"/>
      <c r="E25" s="11"/>
      <c r="F25" s="11"/>
      <c r="G25" s="11"/>
      <c r="H25" s="11"/>
      <c r="I25" s="2"/>
    </row>
    <row r="26" spans="1:9" ht="20.45" customHeight="1" x14ac:dyDescent="0.2">
      <c r="A26" s="27" t="s">
        <v>20</v>
      </c>
      <c r="B26" s="8">
        <f>SUM(B14:B15)</f>
        <v>23.979999999999997</v>
      </c>
      <c r="C26" s="9">
        <f>SUM(C14:C16)</f>
        <v>20.57</v>
      </c>
      <c r="D26" s="9">
        <f>SUM(D14:D23)</f>
        <v>90.3</v>
      </c>
      <c r="E26" s="9">
        <f>SUM(E14:E16)</f>
        <v>47.87</v>
      </c>
      <c r="F26" s="9"/>
      <c r="G26" s="9"/>
      <c r="H26" s="9">
        <f>SUM(H14:H19)</f>
        <v>182.69</v>
      </c>
      <c r="I26" s="2"/>
    </row>
    <row r="27" spans="1:9" ht="20.45" customHeight="1" x14ac:dyDescent="0.2">
      <c r="A27" s="27" t="s">
        <v>21</v>
      </c>
      <c r="B27" s="12"/>
      <c r="C27" s="9">
        <v>6.86</v>
      </c>
      <c r="D27" s="9">
        <v>22.56</v>
      </c>
      <c r="E27" s="11"/>
      <c r="F27" s="11"/>
      <c r="G27" s="11"/>
      <c r="H27" s="11"/>
      <c r="I27" s="2"/>
    </row>
    <row r="28" spans="1:9" ht="20.45" customHeight="1" x14ac:dyDescent="0.2">
      <c r="A28" s="26"/>
      <c r="B28" s="12"/>
      <c r="C28" s="11"/>
      <c r="D28" s="11"/>
      <c r="E28" s="11"/>
      <c r="F28" s="11"/>
      <c r="G28" s="11"/>
      <c r="H28" s="11"/>
      <c r="I28" s="2"/>
    </row>
    <row r="29" spans="1:9" ht="20.45" customHeight="1" x14ac:dyDescent="0.2">
      <c r="A29" s="28">
        <v>41297</v>
      </c>
      <c r="B29" s="8">
        <v>8.89</v>
      </c>
      <c r="C29" s="9">
        <v>6.99</v>
      </c>
      <c r="D29" s="9">
        <v>9.39</v>
      </c>
      <c r="E29" s="11"/>
      <c r="F29" s="9">
        <v>28.99</v>
      </c>
      <c r="G29" s="10" t="s">
        <v>4</v>
      </c>
      <c r="H29" s="9">
        <v>1.78</v>
      </c>
      <c r="I29" s="2"/>
    </row>
    <row r="30" spans="1:9" ht="20.45" customHeight="1" x14ac:dyDescent="0.2">
      <c r="A30" s="26"/>
      <c r="B30" s="12"/>
      <c r="C30" s="9">
        <v>4.1900000000000004</v>
      </c>
      <c r="D30" s="9">
        <v>3.99</v>
      </c>
      <c r="E30" s="11"/>
      <c r="F30" s="11"/>
      <c r="G30" s="10" t="s">
        <v>5</v>
      </c>
      <c r="H30" s="9">
        <v>1.78</v>
      </c>
      <c r="I30" s="2"/>
    </row>
    <row r="31" spans="1:9" ht="20.45" customHeight="1" x14ac:dyDescent="0.2">
      <c r="A31" s="26"/>
      <c r="B31" s="12"/>
      <c r="C31" s="9">
        <v>9.69</v>
      </c>
      <c r="D31" s="11"/>
      <c r="E31" s="11"/>
      <c r="F31" s="11"/>
      <c r="G31" s="10" t="s">
        <v>6</v>
      </c>
      <c r="H31" s="9">
        <v>35.619999999999997</v>
      </c>
      <c r="I31" s="2"/>
    </row>
    <row r="32" spans="1:9" ht="20.45" customHeight="1" x14ac:dyDescent="0.2">
      <c r="A32" s="26"/>
      <c r="B32" s="12"/>
      <c r="C32" s="9">
        <v>7.89</v>
      </c>
      <c r="D32" s="9">
        <v>12.99</v>
      </c>
      <c r="E32" s="11"/>
      <c r="F32" s="11"/>
      <c r="G32" s="10" t="s">
        <v>7</v>
      </c>
      <c r="H32" s="9">
        <v>37.4</v>
      </c>
      <c r="I32" s="2"/>
    </row>
    <row r="33" spans="1:9" ht="20.45" customHeight="1" x14ac:dyDescent="0.2">
      <c r="A33" s="26"/>
      <c r="B33" s="12"/>
      <c r="C33" s="9"/>
      <c r="D33" s="9">
        <v>4.79</v>
      </c>
      <c r="E33" s="11"/>
      <c r="F33" s="11"/>
      <c r="G33" s="10" t="s">
        <v>8</v>
      </c>
      <c r="H33" s="9">
        <v>22.91</v>
      </c>
      <c r="I33" s="2"/>
    </row>
    <row r="34" spans="1:9" ht="20.45" customHeight="1" x14ac:dyDescent="0.2">
      <c r="A34" s="26"/>
      <c r="B34" s="12"/>
      <c r="C34" s="9"/>
      <c r="D34" s="9">
        <v>4.99</v>
      </c>
      <c r="E34" s="11"/>
      <c r="F34" s="11"/>
      <c r="G34" s="10" t="s">
        <v>9</v>
      </c>
      <c r="H34" s="9">
        <v>13.32</v>
      </c>
      <c r="I34" s="2"/>
    </row>
    <row r="35" spans="1:9" ht="20.45" customHeight="1" x14ac:dyDescent="0.2">
      <c r="A35" s="26"/>
      <c r="B35" s="12"/>
      <c r="C35" s="9"/>
      <c r="D35" s="9">
        <v>9.99</v>
      </c>
      <c r="E35" s="11"/>
      <c r="F35" s="11"/>
      <c r="G35" s="11"/>
      <c r="H35" s="11"/>
      <c r="I35" s="2"/>
    </row>
    <row r="36" spans="1:9" ht="20.45" customHeight="1" x14ac:dyDescent="0.2">
      <c r="A36" s="26"/>
      <c r="B36" s="12"/>
      <c r="C36" s="11"/>
      <c r="D36" s="11"/>
      <c r="E36" s="11"/>
      <c r="F36" s="11"/>
      <c r="G36" s="11"/>
      <c r="H36" s="9">
        <f>SUM(H29:H34)</f>
        <v>112.81</v>
      </c>
      <c r="I36" s="2"/>
    </row>
    <row r="37" spans="1:9" ht="20.45" customHeight="1" x14ac:dyDescent="0.2">
      <c r="A37" s="27" t="s">
        <v>20</v>
      </c>
      <c r="B37" s="8">
        <f>SUM(B29:B35)</f>
        <v>8.89</v>
      </c>
      <c r="C37" s="9">
        <f>SUM(C29:C35)</f>
        <v>28.759999999999998</v>
      </c>
      <c r="D37" s="9">
        <f>SUM(D29:D35)</f>
        <v>46.14</v>
      </c>
      <c r="E37" s="11"/>
      <c r="F37" s="9">
        <v>28.99</v>
      </c>
      <c r="G37" s="11"/>
      <c r="H37" s="11"/>
      <c r="I37" s="2"/>
    </row>
    <row r="38" spans="1:9" ht="20.45" customHeight="1" x14ac:dyDescent="0.2">
      <c r="A38" s="27" t="s">
        <v>21</v>
      </c>
      <c r="B38" s="8">
        <f>B37/5</f>
        <v>1.778</v>
      </c>
      <c r="C38" s="9">
        <f>C37/3</f>
        <v>9.586666666666666</v>
      </c>
      <c r="D38" s="9">
        <f>D37/4</f>
        <v>11.535</v>
      </c>
      <c r="E38" s="11"/>
      <c r="F38" s="9">
        <f>F37/2</f>
        <v>14.494999999999999</v>
      </c>
      <c r="G38" s="11"/>
      <c r="H38" s="11"/>
      <c r="I38" s="2"/>
    </row>
    <row r="39" spans="1:9" ht="20.45" customHeight="1" x14ac:dyDescent="0.2">
      <c r="A39" s="27"/>
      <c r="B39" s="8"/>
      <c r="C39" s="9"/>
      <c r="D39" s="9"/>
      <c r="E39" s="11"/>
      <c r="F39" s="9"/>
      <c r="G39" s="11"/>
      <c r="H39" s="11"/>
      <c r="I39" s="2"/>
    </row>
    <row r="40" spans="1:9" ht="20.45" customHeight="1" x14ac:dyDescent="0.2">
      <c r="A40" s="27"/>
      <c r="B40" s="8"/>
      <c r="C40" s="9"/>
      <c r="D40" s="9"/>
      <c r="E40" s="11"/>
      <c r="F40" s="9"/>
      <c r="G40" s="11"/>
      <c r="H40" s="11"/>
      <c r="I40" s="2"/>
    </row>
    <row r="41" spans="1:9" ht="20.45" customHeight="1" x14ac:dyDescent="0.2">
      <c r="A41" s="27"/>
      <c r="B41" s="8"/>
      <c r="C41" s="9"/>
      <c r="D41" s="9"/>
      <c r="E41" s="11"/>
      <c r="F41" s="9"/>
      <c r="G41" s="11"/>
      <c r="H41" s="11"/>
      <c r="I41" s="2"/>
    </row>
    <row r="42" spans="1:9" ht="20.45" customHeight="1" x14ac:dyDescent="0.2">
      <c r="A42" s="28">
        <v>41307</v>
      </c>
      <c r="B42" s="13" t="s">
        <v>13</v>
      </c>
      <c r="C42" s="10" t="s">
        <v>14</v>
      </c>
      <c r="D42" s="10" t="s">
        <v>15</v>
      </c>
      <c r="E42" s="10" t="s">
        <v>2</v>
      </c>
      <c r="F42" s="10" t="s">
        <v>16</v>
      </c>
      <c r="G42" s="11"/>
      <c r="H42" s="11"/>
      <c r="I42" s="2"/>
    </row>
    <row r="43" spans="1:9" ht="20.45" customHeight="1" x14ac:dyDescent="0.2">
      <c r="A43" s="27"/>
      <c r="B43" s="8">
        <v>9.39</v>
      </c>
      <c r="C43" s="9">
        <v>20.99</v>
      </c>
      <c r="D43" s="9">
        <v>13.99</v>
      </c>
      <c r="E43" s="9">
        <v>28.99</v>
      </c>
      <c r="F43" s="9">
        <v>7.69</v>
      </c>
      <c r="G43" s="11"/>
      <c r="H43" s="11"/>
      <c r="I43" s="2"/>
    </row>
    <row r="44" spans="1:9" ht="20.45" customHeight="1" x14ac:dyDescent="0.2">
      <c r="A44" s="27"/>
      <c r="B44" s="8">
        <v>3.99</v>
      </c>
      <c r="C44" s="9">
        <v>4.99</v>
      </c>
      <c r="D44" s="11"/>
      <c r="E44" s="9">
        <v>9.99</v>
      </c>
      <c r="F44" s="9"/>
      <c r="G44" s="10" t="s">
        <v>7</v>
      </c>
      <c r="H44" s="9">
        <v>4.32</v>
      </c>
      <c r="I44" s="2"/>
    </row>
    <row r="45" spans="1:9" ht="20.45" customHeight="1" x14ac:dyDescent="0.2">
      <c r="A45" s="27"/>
      <c r="B45" s="8">
        <v>3.89</v>
      </c>
      <c r="C45" s="9">
        <v>4.99</v>
      </c>
      <c r="D45" s="11"/>
      <c r="E45" s="9">
        <v>8.7899999999999991</v>
      </c>
      <c r="F45" s="9"/>
      <c r="G45" s="10" t="s">
        <v>6</v>
      </c>
      <c r="H45" s="9">
        <v>92.98</v>
      </c>
      <c r="I45" s="2"/>
    </row>
    <row r="46" spans="1:9" ht="20.45" customHeight="1" x14ac:dyDescent="0.2">
      <c r="A46" s="27"/>
      <c r="B46" s="8"/>
      <c r="C46" s="9">
        <v>5.99</v>
      </c>
      <c r="D46" s="9"/>
      <c r="E46" s="9">
        <v>7.89</v>
      </c>
      <c r="F46" s="9"/>
      <c r="G46" s="10" t="s">
        <v>8</v>
      </c>
      <c r="H46" s="9">
        <v>29.43</v>
      </c>
      <c r="I46" s="2"/>
    </row>
    <row r="47" spans="1:9" ht="20.45" customHeight="1" x14ac:dyDescent="0.2">
      <c r="A47" s="27"/>
      <c r="B47" s="8"/>
      <c r="C47" s="9">
        <v>5.99</v>
      </c>
      <c r="D47" s="9"/>
      <c r="E47" s="9">
        <v>7.89</v>
      </c>
      <c r="F47" s="9"/>
      <c r="G47" s="10" t="s">
        <v>9</v>
      </c>
      <c r="H47" s="9">
        <v>30.12</v>
      </c>
      <c r="I47" s="2"/>
    </row>
    <row r="48" spans="1:9" ht="20.45" customHeight="1" x14ac:dyDescent="0.2">
      <c r="A48" s="27"/>
      <c r="B48" s="8"/>
      <c r="C48" s="9">
        <v>9.99</v>
      </c>
      <c r="D48" s="9"/>
      <c r="E48" s="11"/>
      <c r="F48" s="9"/>
      <c r="G48" s="11"/>
      <c r="H48" s="11"/>
      <c r="I48" s="2"/>
    </row>
    <row r="49" spans="1:256" ht="20.45" customHeight="1" x14ac:dyDescent="0.2">
      <c r="A49" s="27"/>
      <c r="B49" s="8"/>
      <c r="C49" s="9">
        <v>1.39</v>
      </c>
      <c r="D49" s="9"/>
      <c r="E49" s="11"/>
      <c r="F49" s="9"/>
      <c r="G49" s="11"/>
      <c r="H49" s="9">
        <f>SUM(H43:H47)</f>
        <v>156.85000000000002</v>
      </c>
      <c r="I49" s="2"/>
    </row>
    <row r="50" spans="1:256" ht="20.45" customHeight="1" x14ac:dyDescent="0.2">
      <c r="A50" s="26"/>
      <c r="B50" s="12"/>
      <c r="C50" s="11"/>
      <c r="D50" s="11"/>
      <c r="E50" s="11"/>
      <c r="F50" s="11"/>
      <c r="G50" s="11"/>
      <c r="H50" s="11"/>
      <c r="I50" s="2"/>
    </row>
    <row r="51" spans="1:256" ht="20.45" customHeight="1" x14ac:dyDescent="0.2">
      <c r="A51" s="27" t="s">
        <v>11</v>
      </c>
      <c r="B51" s="8">
        <f>SUM(B43:B48)</f>
        <v>17.27</v>
      </c>
      <c r="C51" s="9">
        <f>SUM(C43:C49)</f>
        <v>54.330000000000005</v>
      </c>
      <c r="D51" s="9">
        <f>SUM(D43:D48)</f>
        <v>13.99</v>
      </c>
      <c r="E51" s="9">
        <f>SUM(E43:E48)</f>
        <v>63.55</v>
      </c>
      <c r="F51" s="9">
        <v>7.69</v>
      </c>
      <c r="G51" s="11"/>
      <c r="H51" s="11"/>
      <c r="I51" s="2"/>
    </row>
    <row r="52" spans="1:256" ht="20.45" customHeight="1" x14ac:dyDescent="0.2">
      <c r="A52" s="27" t="s">
        <v>12</v>
      </c>
      <c r="B52" s="8">
        <f>B51/4</f>
        <v>4.3174999999999999</v>
      </c>
      <c r="C52" s="9">
        <f>C51/3</f>
        <v>18.110000000000003</v>
      </c>
      <c r="D52" s="9">
        <f>D51/2</f>
        <v>6.9950000000000001</v>
      </c>
      <c r="E52" s="9">
        <v>63.55</v>
      </c>
      <c r="F52" s="9">
        <v>7.69</v>
      </c>
      <c r="G52" s="11"/>
      <c r="H52" s="11"/>
      <c r="I52" s="2"/>
    </row>
    <row r="53" spans="1:256" ht="20.45" customHeight="1" x14ac:dyDescent="0.2">
      <c r="A53" s="27"/>
      <c r="B53" s="8"/>
      <c r="C53" s="9"/>
      <c r="D53" s="9"/>
      <c r="E53" s="11"/>
      <c r="F53" s="9"/>
      <c r="G53" s="11"/>
      <c r="H53" s="11"/>
      <c r="I53" s="2"/>
    </row>
    <row r="54" spans="1:256" ht="20.45" customHeight="1" x14ac:dyDescent="0.2">
      <c r="A54" s="27"/>
      <c r="B54" s="8"/>
      <c r="C54" s="9"/>
      <c r="D54" s="9"/>
      <c r="E54" s="11"/>
      <c r="F54" s="9"/>
      <c r="G54" s="11"/>
      <c r="H54" s="11"/>
      <c r="I54" s="2"/>
    </row>
    <row r="55" spans="1:256" s="17" customFormat="1" ht="20.45" customHeight="1" x14ac:dyDescent="0.2">
      <c r="A55" s="27" t="s">
        <v>28</v>
      </c>
      <c r="B55" s="14" t="s">
        <v>23</v>
      </c>
      <c r="C55" s="15" t="s">
        <v>24</v>
      </c>
      <c r="D55" s="15" t="s">
        <v>17</v>
      </c>
      <c r="E55" s="16" t="s">
        <v>25</v>
      </c>
      <c r="F55" s="15"/>
      <c r="G55" s="16"/>
      <c r="H55" s="16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  <c r="IQ55" s="18"/>
      <c r="IR55" s="18"/>
      <c r="IS55" s="18"/>
      <c r="IT55" s="18"/>
      <c r="IU55" s="18"/>
      <c r="IV55" s="18"/>
    </row>
    <row r="56" spans="1:256" ht="18" customHeight="1" x14ac:dyDescent="0.2">
      <c r="A56" s="27" t="s">
        <v>22</v>
      </c>
      <c r="B56" s="8">
        <v>9.39</v>
      </c>
      <c r="C56" s="9">
        <v>19.989999999999998</v>
      </c>
      <c r="D56" s="9">
        <v>17.690000000000001</v>
      </c>
      <c r="E56" s="11">
        <v>2.86</v>
      </c>
      <c r="F56" s="9"/>
      <c r="G56" s="11" t="s">
        <v>7</v>
      </c>
      <c r="H56" s="11">
        <f>D66+E65</f>
        <v>6.09</v>
      </c>
      <c r="I56" s="2"/>
    </row>
    <row r="57" spans="1:256" ht="18" customHeight="1" x14ac:dyDescent="0.2">
      <c r="A57" s="27"/>
      <c r="B57" s="8">
        <v>5.99</v>
      </c>
      <c r="C57" s="9">
        <v>3.89</v>
      </c>
      <c r="D57" s="9">
        <v>15.99</v>
      </c>
      <c r="E57" s="11"/>
      <c r="F57" s="9"/>
      <c r="G57" s="11" t="s">
        <v>6</v>
      </c>
      <c r="H57" s="11">
        <f>C65+B66+D66+E65</f>
        <v>73.11</v>
      </c>
    </row>
    <row r="58" spans="1:256" ht="18" customHeight="1" x14ac:dyDescent="0.2">
      <c r="A58" s="27"/>
      <c r="B58" s="8">
        <v>3.99</v>
      </c>
      <c r="C58" s="9">
        <v>6.99</v>
      </c>
      <c r="E58" s="11"/>
      <c r="F58" s="9"/>
      <c r="G58" s="11" t="s">
        <v>9</v>
      </c>
      <c r="H58" s="11">
        <f>B66+D66+E65</f>
        <v>33.450000000000003</v>
      </c>
    </row>
    <row r="59" spans="1:256" ht="18" customHeight="1" x14ac:dyDescent="0.2">
      <c r="A59" s="27"/>
      <c r="B59" s="8">
        <v>5.99</v>
      </c>
      <c r="C59" s="9">
        <v>8.7899999999999991</v>
      </c>
      <c r="D59" s="9"/>
      <c r="E59" s="11"/>
      <c r="F59" s="9"/>
      <c r="G59" s="11" t="s">
        <v>4</v>
      </c>
      <c r="H59" s="11">
        <f>D66+E65</f>
        <v>6.09</v>
      </c>
    </row>
    <row r="60" spans="1:256" ht="18" customHeight="1" x14ac:dyDescent="0.2">
      <c r="A60" s="27"/>
      <c r="B60" s="8">
        <v>12.99</v>
      </c>
      <c r="C60" s="9"/>
      <c r="D60" s="9"/>
      <c r="E60" s="11"/>
      <c r="F60" s="9"/>
      <c r="G60" s="43" t="s">
        <v>5</v>
      </c>
      <c r="H60" s="44">
        <f>D66+E65</f>
        <v>6.09</v>
      </c>
    </row>
    <row r="61" spans="1:256" ht="18" customHeight="1" x14ac:dyDescent="0.2">
      <c r="A61" s="27"/>
      <c r="B61" s="8">
        <v>1.39</v>
      </c>
      <c r="C61" s="9"/>
      <c r="D61" s="9"/>
      <c r="E61" s="11"/>
      <c r="F61" s="9"/>
      <c r="G61" s="1" t="s">
        <v>26</v>
      </c>
      <c r="H61" s="1">
        <f>D66+E65</f>
        <v>6.09</v>
      </c>
    </row>
    <row r="62" spans="1:256" ht="18" customHeight="1" x14ac:dyDescent="0.2">
      <c r="A62" s="27"/>
      <c r="B62" s="8">
        <v>4.99</v>
      </c>
      <c r="C62" s="9"/>
      <c r="D62" s="9"/>
      <c r="E62" s="11"/>
      <c r="F62" s="9"/>
      <c r="G62" s="11" t="s">
        <v>20</v>
      </c>
      <c r="H62" s="11">
        <f>SUM(H56:H61)</f>
        <v>130.92000000000002</v>
      </c>
    </row>
    <row r="63" spans="1:256" ht="18" customHeight="1" x14ac:dyDescent="0.2">
      <c r="A63" s="27"/>
      <c r="B63" s="32">
        <v>9.99</v>
      </c>
      <c r="C63" s="9"/>
      <c r="D63" s="9"/>
      <c r="E63" s="11"/>
      <c r="F63" s="9"/>
      <c r="G63" s="11"/>
      <c r="H63" s="11"/>
    </row>
    <row r="64" spans="1:256" ht="18" customHeight="1" x14ac:dyDescent="0.2">
      <c r="A64" s="27"/>
      <c r="C64" s="9"/>
      <c r="D64" s="9"/>
      <c r="E64" s="11"/>
      <c r="F64" s="9"/>
      <c r="G64" s="11"/>
      <c r="H64" s="11"/>
    </row>
    <row r="65" spans="1:8" ht="18" customHeight="1" x14ac:dyDescent="0.2">
      <c r="A65" s="27" t="s">
        <v>11</v>
      </c>
      <c r="B65" s="8">
        <f>SUM(B56:B63)</f>
        <v>54.720000000000006</v>
      </c>
      <c r="C65" s="9">
        <f>SUM(C56:C59)</f>
        <v>39.659999999999997</v>
      </c>
      <c r="D65" s="9">
        <f>SUM(D56:D57)</f>
        <v>33.68</v>
      </c>
      <c r="E65" s="11">
        <f>E56/6</f>
        <v>0.47666666666666663</v>
      </c>
      <c r="F65" s="9"/>
      <c r="G65" s="11"/>
      <c r="H65" s="11"/>
    </row>
    <row r="66" spans="1:8" ht="18" customHeight="1" x14ac:dyDescent="0.2">
      <c r="A66" s="27" t="s">
        <v>12</v>
      </c>
      <c r="B66" s="8">
        <f>B65/2</f>
        <v>27.360000000000003</v>
      </c>
      <c r="C66" s="9"/>
      <c r="D66" s="9">
        <f>D65/6</f>
        <v>5.6133333333333333</v>
      </c>
      <c r="E66" s="11"/>
      <c r="F66" s="9"/>
      <c r="G66" s="22"/>
      <c r="H66" s="11"/>
    </row>
    <row r="67" spans="1:8" ht="18" customHeight="1" x14ac:dyDescent="0.2">
      <c r="A67" s="27"/>
      <c r="B67" s="8"/>
      <c r="C67" s="9"/>
      <c r="D67" s="9"/>
      <c r="E67" s="11"/>
      <c r="F67" s="36"/>
      <c r="G67" s="35"/>
      <c r="H67" s="33"/>
    </row>
    <row r="68" spans="1:8" ht="18" customHeight="1" x14ac:dyDescent="0.2">
      <c r="A68" s="27"/>
      <c r="B68" s="8"/>
      <c r="C68" s="9"/>
      <c r="D68" s="9"/>
      <c r="E68" s="11"/>
      <c r="F68" s="36"/>
      <c r="G68" s="37"/>
      <c r="H68" s="33"/>
    </row>
    <row r="69" spans="1:8" ht="18" customHeight="1" x14ac:dyDescent="0.2">
      <c r="A69" s="27" t="s">
        <v>27</v>
      </c>
      <c r="B69" s="14" t="s">
        <v>23</v>
      </c>
      <c r="C69" s="15" t="s">
        <v>24</v>
      </c>
      <c r="D69" s="19" t="s">
        <v>16</v>
      </c>
      <c r="E69" s="15" t="s">
        <v>17</v>
      </c>
      <c r="F69" s="36"/>
      <c r="G69" s="38"/>
      <c r="H69" s="33"/>
    </row>
    <row r="70" spans="1:8" ht="18" customHeight="1" x14ac:dyDescent="0.2">
      <c r="A70" s="27"/>
      <c r="B70" s="8">
        <v>1.39</v>
      </c>
      <c r="C70" s="9">
        <v>10.49</v>
      </c>
      <c r="D70" s="9">
        <v>7.99</v>
      </c>
      <c r="E70" s="11">
        <v>7.99</v>
      </c>
      <c r="F70" s="9"/>
      <c r="G70" s="34" t="s">
        <v>9</v>
      </c>
      <c r="H70" s="11">
        <f>SUM(D82+B83+E83)</f>
        <v>79.186666666666667</v>
      </c>
    </row>
    <row r="71" spans="1:8" ht="18" customHeight="1" x14ac:dyDescent="0.2">
      <c r="A71" s="27"/>
      <c r="B71" s="8">
        <v>6.99</v>
      </c>
      <c r="C71" s="9">
        <v>5.99</v>
      </c>
      <c r="D71" s="9">
        <v>3.19</v>
      </c>
      <c r="E71" s="11"/>
      <c r="F71" s="9"/>
      <c r="G71" s="11"/>
      <c r="H71" s="11"/>
    </row>
    <row r="72" spans="1:8" ht="18" customHeight="1" x14ac:dyDescent="0.2">
      <c r="A72" s="27"/>
      <c r="B72" s="8">
        <v>13.99</v>
      </c>
      <c r="C72" s="19">
        <f>0.33*13</f>
        <v>4.29</v>
      </c>
      <c r="D72" s="9">
        <v>6.79</v>
      </c>
      <c r="E72" s="11"/>
      <c r="F72" s="9"/>
      <c r="G72" s="11"/>
      <c r="H72" s="11"/>
    </row>
    <row r="73" spans="1:8" ht="18" customHeight="1" x14ac:dyDescent="0.2">
      <c r="A73" s="27"/>
      <c r="B73" s="8">
        <v>9.99</v>
      </c>
      <c r="C73" s="9">
        <v>3.89</v>
      </c>
      <c r="D73" s="19">
        <f>13-4.29</f>
        <v>8.7100000000000009</v>
      </c>
      <c r="E73" s="11"/>
      <c r="F73" s="9"/>
      <c r="G73" s="11"/>
      <c r="H73" s="11"/>
    </row>
    <row r="74" spans="1:8" ht="18" customHeight="1" x14ac:dyDescent="0.2">
      <c r="A74" s="27"/>
      <c r="B74" s="8">
        <v>4.99</v>
      </c>
      <c r="C74" s="9">
        <v>8.7899999999999991</v>
      </c>
      <c r="D74" s="9">
        <v>9.99</v>
      </c>
      <c r="E74" s="11"/>
      <c r="F74" s="9"/>
      <c r="G74" s="11"/>
      <c r="H74" s="11"/>
    </row>
    <row r="75" spans="1:8" ht="18" customHeight="1" x14ac:dyDescent="0.2">
      <c r="A75" s="27"/>
      <c r="B75" s="8">
        <v>9.39</v>
      </c>
      <c r="C75" s="9">
        <v>7.89</v>
      </c>
      <c r="D75" s="9">
        <v>2.79</v>
      </c>
      <c r="E75" s="11"/>
      <c r="F75" s="9"/>
      <c r="G75" s="11"/>
      <c r="H75" s="11"/>
    </row>
    <row r="76" spans="1:8" ht="18" customHeight="1" x14ac:dyDescent="0.2">
      <c r="A76" s="27"/>
      <c r="B76" s="8">
        <v>3.99</v>
      </c>
      <c r="C76" s="9">
        <v>9.99</v>
      </c>
      <c r="D76" s="9"/>
      <c r="E76" s="11"/>
      <c r="F76" s="9"/>
      <c r="G76" s="11"/>
      <c r="H76" s="11"/>
    </row>
    <row r="77" spans="1:8" ht="18" customHeight="1" x14ac:dyDescent="0.2">
      <c r="A77" s="29"/>
      <c r="B77" s="20">
        <v>5.99</v>
      </c>
      <c r="C77" s="21">
        <v>12.99</v>
      </c>
      <c r="D77" s="21"/>
      <c r="E77" s="22"/>
      <c r="F77" s="21"/>
      <c r="G77" s="22"/>
      <c r="H77" s="22"/>
    </row>
    <row r="78" spans="1:8" ht="18" customHeight="1" x14ac:dyDescent="0.2">
      <c r="A78" s="30"/>
      <c r="B78" s="23">
        <v>4.99</v>
      </c>
      <c r="C78" s="23"/>
      <c r="D78" s="23"/>
      <c r="E78" s="23"/>
      <c r="F78" s="23"/>
      <c r="G78" s="23"/>
      <c r="H78" s="23"/>
    </row>
    <row r="79" spans="1:8" ht="18" customHeight="1" x14ac:dyDescent="0.2">
      <c r="A79" s="30"/>
      <c r="B79" s="23">
        <v>9.69</v>
      </c>
      <c r="C79" s="23"/>
      <c r="D79" s="23"/>
      <c r="E79" s="23"/>
      <c r="F79" s="23"/>
      <c r="G79" s="23"/>
      <c r="H79" s="23"/>
    </row>
    <row r="80" spans="1:8" ht="18" customHeight="1" x14ac:dyDescent="0.2">
      <c r="A80" s="30"/>
      <c r="B80" s="23">
        <v>5.39</v>
      </c>
      <c r="C80" s="23"/>
      <c r="D80" s="23"/>
      <c r="E80" s="23"/>
      <c r="F80" s="23"/>
      <c r="G80" s="23"/>
      <c r="H80" s="23"/>
    </row>
    <row r="81" spans="1:8" ht="18" customHeight="1" x14ac:dyDescent="0.2">
      <c r="A81" s="30"/>
      <c r="B81" s="23"/>
      <c r="C81" s="23"/>
      <c r="D81" s="23"/>
      <c r="E81" s="23"/>
      <c r="F81" s="23"/>
      <c r="G81" s="23"/>
      <c r="H81" s="23"/>
    </row>
    <row r="82" spans="1:8" ht="18" customHeight="1" x14ac:dyDescent="0.2">
      <c r="A82" s="27" t="s">
        <v>11</v>
      </c>
      <c r="B82" s="23">
        <f>SUM(B70:B80)</f>
        <v>76.790000000000006</v>
      </c>
      <c r="C82" s="23">
        <f>SUM(C70:C77)</f>
        <v>64.320000000000007</v>
      </c>
      <c r="D82" s="23">
        <f>SUM(D70:D75)</f>
        <v>39.46</v>
      </c>
      <c r="E82" s="23">
        <v>7.99</v>
      </c>
      <c r="F82" s="23"/>
      <c r="G82" s="23"/>
      <c r="H82" s="23"/>
    </row>
    <row r="83" spans="1:8" ht="18" customHeight="1" x14ac:dyDescent="0.2">
      <c r="A83" s="27" t="s">
        <v>12</v>
      </c>
      <c r="B83" s="23">
        <f>B82/2</f>
        <v>38.395000000000003</v>
      </c>
      <c r="C83" s="23"/>
      <c r="D83" s="23"/>
      <c r="E83" s="23">
        <f>E82/6</f>
        <v>1.3316666666666668</v>
      </c>
      <c r="F83" s="23"/>
      <c r="G83" s="23"/>
      <c r="H83" s="23"/>
    </row>
    <row r="84" spans="1:8" ht="18" customHeight="1" x14ac:dyDescent="0.2">
      <c r="A84" s="30"/>
      <c r="B84" s="23"/>
      <c r="C84" s="23"/>
      <c r="D84" s="23"/>
      <c r="E84" s="23"/>
      <c r="F84" s="23"/>
      <c r="G84" s="23"/>
      <c r="H84" s="23"/>
    </row>
    <row r="85" spans="1:8" ht="18" customHeight="1" x14ac:dyDescent="0.2">
      <c r="A85" s="39">
        <v>41336</v>
      </c>
      <c r="B85" s="14" t="s">
        <v>23</v>
      </c>
      <c r="C85" s="15" t="s">
        <v>24</v>
      </c>
      <c r="D85" s="19" t="s">
        <v>16</v>
      </c>
      <c r="E85" s="15" t="s">
        <v>17</v>
      </c>
      <c r="F85" s="23"/>
      <c r="G85" s="34" t="s">
        <v>9</v>
      </c>
      <c r="H85" s="23">
        <f>B97+D96+E97</f>
        <v>63.564999999999998</v>
      </c>
    </row>
    <row r="86" spans="1:8" ht="18" customHeight="1" x14ac:dyDescent="0.2">
      <c r="A86" s="30"/>
      <c r="B86" s="23">
        <v>1.39</v>
      </c>
      <c r="C86" s="23">
        <v>4.99</v>
      </c>
      <c r="D86" s="23">
        <v>12.99</v>
      </c>
      <c r="E86" s="23">
        <v>15.99</v>
      </c>
      <c r="F86" s="23"/>
      <c r="G86" s="23"/>
      <c r="H86" s="23"/>
    </row>
    <row r="87" spans="1:8" ht="18" customHeight="1" x14ac:dyDescent="0.2">
      <c r="A87" s="30"/>
      <c r="B87" s="23">
        <v>9.39</v>
      </c>
      <c r="C87" s="23">
        <v>5.99</v>
      </c>
      <c r="D87" s="23">
        <v>3.19</v>
      </c>
      <c r="E87" s="23">
        <v>17.989999999999998</v>
      </c>
      <c r="F87" s="23"/>
      <c r="G87" s="23"/>
      <c r="H87" s="23"/>
    </row>
    <row r="88" spans="1:8" ht="18" customHeight="1" x14ac:dyDescent="0.2">
      <c r="A88" s="30"/>
      <c r="B88" s="23">
        <v>8.99</v>
      </c>
      <c r="C88" s="23">
        <v>5.99</v>
      </c>
      <c r="D88" s="23">
        <v>6.99</v>
      </c>
      <c r="E88" s="23">
        <v>2.89</v>
      </c>
      <c r="F88" s="23"/>
      <c r="G88" s="23"/>
      <c r="H88" s="23"/>
    </row>
    <row r="89" spans="1:8" ht="18" customHeight="1" x14ac:dyDescent="0.2">
      <c r="A89" s="30"/>
      <c r="B89" s="23">
        <v>5.49</v>
      </c>
      <c r="C89" s="23">
        <v>7.89</v>
      </c>
      <c r="D89" s="23">
        <v>5.69</v>
      </c>
      <c r="E89" s="23"/>
      <c r="F89" s="23"/>
      <c r="G89" s="23"/>
      <c r="H89" s="23"/>
    </row>
    <row r="90" spans="1:8" ht="18" customHeight="1" x14ac:dyDescent="0.2">
      <c r="A90" s="30"/>
      <c r="B90" s="23">
        <v>3.99</v>
      </c>
      <c r="C90" s="23">
        <v>8.7899999999999991</v>
      </c>
      <c r="D90" s="23">
        <v>6.99</v>
      </c>
      <c r="E90" s="23"/>
      <c r="F90" s="23"/>
      <c r="G90" s="23"/>
      <c r="H90" s="23"/>
    </row>
    <row r="91" spans="1:8" ht="18" customHeight="1" x14ac:dyDescent="0.2">
      <c r="A91" s="30"/>
      <c r="B91" s="23">
        <v>13.89</v>
      </c>
      <c r="C91" s="23">
        <v>13.49</v>
      </c>
      <c r="D91" s="23"/>
      <c r="E91" s="23"/>
      <c r="F91" s="23"/>
      <c r="G91" s="23"/>
      <c r="H91" s="23"/>
    </row>
    <row r="92" spans="1:8" ht="18" customHeight="1" x14ac:dyDescent="0.2">
      <c r="A92" s="42"/>
      <c r="B92" s="23"/>
      <c r="C92" s="23">
        <v>9.99</v>
      </c>
      <c r="D92" s="23"/>
      <c r="E92" s="23"/>
      <c r="F92" s="23"/>
      <c r="G92" s="23"/>
      <c r="H92" s="23"/>
    </row>
    <row r="93" spans="1:8" ht="18" customHeight="1" x14ac:dyDescent="0.2">
      <c r="A93" s="42"/>
      <c r="B93" s="23"/>
      <c r="C93" s="23">
        <v>5.99</v>
      </c>
      <c r="D93" s="23"/>
      <c r="E93" s="23"/>
      <c r="F93" s="23"/>
      <c r="G93" s="23"/>
      <c r="H93" s="23"/>
    </row>
    <row r="94" spans="1:8" ht="18" customHeight="1" x14ac:dyDescent="0.2">
      <c r="A94" s="42"/>
      <c r="B94" s="23"/>
      <c r="C94" s="23">
        <v>3.99</v>
      </c>
      <c r="D94" s="23"/>
      <c r="E94" s="23"/>
      <c r="F94" s="23"/>
      <c r="G94" s="23"/>
      <c r="H94" s="23"/>
    </row>
    <row r="95" spans="1:8" ht="18" customHeight="1" x14ac:dyDescent="0.2">
      <c r="A95" s="42"/>
      <c r="B95" s="23"/>
      <c r="C95" s="23"/>
      <c r="D95" s="23"/>
      <c r="E95" s="23"/>
      <c r="F95" s="23"/>
      <c r="G95" s="23"/>
      <c r="H95" s="23"/>
    </row>
    <row r="96" spans="1:8" ht="18" customHeight="1" x14ac:dyDescent="0.2">
      <c r="A96" s="41" t="s">
        <v>11</v>
      </c>
      <c r="B96" s="23">
        <f>SUM(B86:B91)</f>
        <v>43.140000000000008</v>
      </c>
      <c r="C96" s="23">
        <f>SUM(C86:C94)</f>
        <v>67.11</v>
      </c>
      <c r="D96" s="23">
        <f>SUM(D86:D90)</f>
        <v>35.85</v>
      </c>
      <c r="E96" s="23">
        <f>SUM(E86:E88)</f>
        <v>36.869999999999997</v>
      </c>
      <c r="F96" s="23">
        <f>SUM(B96:E96)-1.5</f>
        <v>181.47</v>
      </c>
      <c r="G96" s="23"/>
      <c r="H96" s="23"/>
    </row>
    <row r="97" spans="1:8" ht="18" customHeight="1" x14ac:dyDescent="0.2">
      <c r="A97" s="40" t="s">
        <v>12</v>
      </c>
      <c r="B97" s="23">
        <f>B96/2</f>
        <v>21.570000000000004</v>
      </c>
      <c r="C97" s="23"/>
      <c r="D97" s="23"/>
      <c r="E97" s="23">
        <f>E96/6</f>
        <v>6.1449999999999996</v>
      </c>
      <c r="F97" s="23"/>
      <c r="G97" s="23"/>
      <c r="H97" s="23"/>
    </row>
    <row r="98" spans="1:8" ht="18" customHeight="1" x14ac:dyDescent="0.2">
      <c r="A98" s="30"/>
      <c r="B98" s="23"/>
      <c r="C98" s="23"/>
      <c r="D98" s="23"/>
      <c r="E98" s="23"/>
      <c r="F98" s="23"/>
      <c r="G98" s="23"/>
      <c r="H98" s="23"/>
    </row>
    <row r="99" spans="1:8" ht="18" customHeight="1" x14ac:dyDescent="0.2">
      <c r="A99" s="39">
        <v>41393</v>
      </c>
      <c r="B99" s="14" t="s">
        <v>23</v>
      </c>
      <c r="C99" s="15" t="s">
        <v>24</v>
      </c>
      <c r="D99" s="19" t="s">
        <v>16</v>
      </c>
      <c r="E99" s="15" t="s">
        <v>17</v>
      </c>
      <c r="F99" s="23"/>
      <c r="G99" s="23"/>
      <c r="H99" s="23"/>
    </row>
    <row r="100" spans="1:8" ht="18" customHeight="1" x14ac:dyDescent="0.2">
      <c r="A100" s="30"/>
      <c r="B100" s="23">
        <v>6</v>
      </c>
      <c r="C100" s="23">
        <v>4.99</v>
      </c>
      <c r="D100" s="23">
        <v>13.69</v>
      </c>
      <c r="E100" s="23">
        <v>15.99</v>
      </c>
      <c r="F100" s="23"/>
      <c r="G100" s="23"/>
      <c r="H100" s="23"/>
    </row>
    <row r="101" spans="1:8" ht="18" customHeight="1" x14ac:dyDescent="0.2">
      <c r="A101" s="30"/>
      <c r="B101" s="23"/>
      <c r="C101" s="23">
        <v>8.49</v>
      </c>
      <c r="D101" s="23">
        <v>4</v>
      </c>
      <c r="E101" s="23"/>
      <c r="F101" s="23"/>
      <c r="G101" s="23"/>
      <c r="H101" s="23"/>
    </row>
    <row r="102" spans="1:8" ht="18" customHeight="1" x14ac:dyDescent="0.2">
      <c r="A102" s="30"/>
      <c r="B102" s="23"/>
      <c r="C102" s="23">
        <v>4.99</v>
      </c>
      <c r="D102" s="23"/>
      <c r="E102" s="23"/>
      <c r="F102" s="23"/>
      <c r="G102" s="23"/>
      <c r="H102" s="23"/>
    </row>
    <row r="103" spans="1:8" ht="18" customHeight="1" x14ac:dyDescent="0.2">
      <c r="A103" s="30"/>
      <c r="B103" s="23"/>
      <c r="C103" s="23">
        <v>7.89</v>
      </c>
      <c r="D103" s="23"/>
      <c r="E103" s="23"/>
      <c r="F103" s="23"/>
      <c r="G103" s="23"/>
      <c r="H103" s="23"/>
    </row>
    <row r="104" spans="1:8" ht="18" customHeight="1" x14ac:dyDescent="0.2">
      <c r="A104" s="30"/>
      <c r="B104" s="23"/>
      <c r="C104" s="23">
        <v>9.39</v>
      </c>
      <c r="D104" s="23"/>
      <c r="E104" s="23"/>
      <c r="F104" s="23"/>
      <c r="G104" s="23"/>
      <c r="H104" s="23"/>
    </row>
    <row r="105" spans="1:8" ht="18" customHeight="1" x14ac:dyDescent="0.2">
      <c r="A105" s="30"/>
      <c r="B105" s="23"/>
      <c r="C105" s="23">
        <v>18.96</v>
      </c>
      <c r="D105" s="23"/>
      <c r="E105" s="23"/>
      <c r="F105" s="23"/>
      <c r="G105" s="23"/>
      <c r="H105" s="23"/>
    </row>
    <row r="106" spans="1:8" ht="18" customHeight="1" x14ac:dyDescent="0.2">
      <c r="A106" s="30"/>
      <c r="B106" s="23"/>
      <c r="C106" s="23">
        <v>15.76</v>
      </c>
      <c r="D106" s="23"/>
      <c r="E106" s="23"/>
      <c r="F106" s="23"/>
      <c r="G106" s="23"/>
      <c r="H106" s="23"/>
    </row>
    <row r="107" spans="1:8" ht="18" customHeight="1" x14ac:dyDescent="0.2">
      <c r="A107" s="30"/>
      <c r="B107" s="23"/>
      <c r="C107" s="23">
        <v>15.4</v>
      </c>
      <c r="D107" s="23"/>
      <c r="E107" s="23"/>
      <c r="F107" s="23"/>
      <c r="G107" s="23"/>
      <c r="H107" s="23"/>
    </row>
    <row r="108" spans="1:8" ht="18" customHeight="1" x14ac:dyDescent="0.2">
      <c r="A108" s="30"/>
      <c r="B108" s="23"/>
      <c r="C108" s="23"/>
      <c r="D108" s="23"/>
      <c r="E108" s="23"/>
      <c r="F108" s="23"/>
      <c r="G108" s="23"/>
      <c r="H108" s="23"/>
    </row>
    <row r="109" spans="1:8" ht="18" customHeight="1" x14ac:dyDescent="0.2">
      <c r="A109" s="41" t="s">
        <v>11</v>
      </c>
      <c r="B109" s="23">
        <f>B100+B101</f>
        <v>6</v>
      </c>
      <c r="C109" s="23">
        <f>SUM(C100:C107)</f>
        <v>85.87</v>
      </c>
      <c r="D109" s="23">
        <f>SUM(D100:D101)</f>
        <v>17.689999999999998</v>
      </c>
      <c r="E109" s="23">
        <f>E100/6</f>
        <v>2.665</v>
      </c>
      <c r="F109" s="23"/>
      <c r="G109" s="23"/>
      <c r="H109" s="23"/>
    </row>
    <row r="110" spans="1:8" ht="18" customHeight="1" x14ac:dyDescent="0.2">
      <c r="A110" s="40" t="s">
        <v>12</v>
      </c>
      <c r="B110" s="23"/>
      <c r="C110" s="23"/>
      <c r="D110" s="23"/>
      <c r="E110" s="23"/>
      <c r="F110" s="23"/>
      <c r="G110" s="23"/>
      <c r="H110" s="23"/>
    </row>
    <row r="111" spans="1:8" ht="18" customHeight="1" x14ac:dyDescent="0.2">
      <c r="A111" s="30"/>
      <c r="B111" s="23"/>
      <c r="C111" s="23"/>
      <c r="D111" s="23"/>
      <c r="E111" s="23"/>
      <c r="F111" s="23"/>
      <c r="G111" s="23"/>
      <c r="H111" s="23"/>
    </row>
    <row r="112" spans="1:8" ht="18" customHeight="1" x14ac:dyDescent="0.2">
      <c r="A112" s="30"/>
      <c r="B112" s="23"/>
      <c r="C112" s="23"/>
      <c r="D112" s="23"/>
      <c r="E112" s="23"/>
      <c r="F112" s="23"/>
      <c r="G112" s="23"/>
      <c r="H112" s="23"/>
    </row>
    <row r="113" spans="1:8" ht="18" customHeight="1" x14ac:dyDescent="0.2">
      <c r="A113" s="30"/>
      <c r="B113" s="23"/>
      <c r="C113" s="23"/>
      <c r="D113" s="23"/>
      <c r="E113" s="23"/>
      <c r="F113" s="23"/>
      <c r="G113" s="23"/>
      <c r="H113" s="23"/>
    </row>
    <row r="114" spans="1:8" ht="18" customHeight="1" x14ac:dyDescent="0.2">
      <c r="A114" s="30"/>
      <c r="B114" s="23"/>
      <c r="C114" s="23"/>
      <c r="D114" s="23"/>
      <c r="E114" s="23"/>
      <c r="F114" s="23"/>
      <c r="G114" s="23"/>
      <c r="H114" s="23"/>
    </row>
    <row r="115" spans="1:8" ht="18" customHeight="1" x14ac:dyDescent="0.2">
      <c r="A115" s="30"/>
      <c r="B115" s="23"/>
      <c r="C115" s="23"/>
      <c r="D115" s="23"/>
      <c r="E115" s="23"/>
      <c r="F115" s="23"/>
      <c r="G115" s="23"/>
      <c r="H115" s="23"/>
    </row>
    <row r="116" spans="1:8" ht="18" customHeight="1" x14ac:dyDescent="0.2">
      <c r="A116" s="30"/>
      <c r="B116" s="23"/>
      <c r="C116" s="23"/>
      <c r="D116" s="23"/>
      <c r="E116" s="23"/>
      <c r="F116" s="23"/>
      <c r="G116" s="23"/>
      <c r="H116" s="23"/>
    </row>
    <row r="117" spans="1:8" ht="18" customHeight="1" x14ac:dyDescent="0.2">
      <c r="A117" s="30"/>
      <c r="B117" s="23"/>
      <c r="C117" s="23"/>
      <c r="D117" s="23"/>
      <c r="E117" s="23"/>
      <c r="F117" s="23"/>
      <c r="G117" s="23"/>
      <c r="H117" s="23"/>
    </row>
    <row r="118" spans="1:8" ht="18" customHeight="1" x14ac:dyDescent="0.2">
      <c r="A118" s="30"/>
      <c r="B118" s="23"/>
      <c r="C118" s="23"/>
      <c r="D118" s="23"/>
      <c r="E118" s="23"/>
      <c r="F118" s="23"/>
      <c r="G118" s="23"/>
      <c r="H118" s="23"/>
    </row>
    <row r="119" spans="1:8" ht="18" customHeight="1" x14ac:dyDescent="0.2">
      <c r="A119" s="30"/>
      <c r="B119" s="23"/>
      <c r="C119" s="23"/>
      <c r="D119" s="23"/>
      <c r="E119" s="23"/>
      <c r="F119" s="23"/>
      <c r="G119" s="23"/>
      <c r="H119" s="23"/>
    </row>
    <row r="120" spans="1:8" ht="18" customHeight="1" x14ac:dyDescent="0.2">
      <c r="A120" s="30"/>
      <c r="B120" s="23"/>
      <c r="C120" s="23"/>
      <c r="D120" s="23"/>
      <c r="E120" s="23"/>
      <c r="F120" s="23"/>
      <c r="G120" s="23"/>
      <c r="H120" s="23"/>
    </row>
    <row r="121" spans="1:8" ht="18" customHeight="1" x14ac:dyDescent="0.2">
      <c r="A121" s="30"/>
      <c r="B121" s="23"/>
      <c r="C121" s="23"/>
      <c r="D121" s="23"/>
      <c r="E121" s="23"/>
      <c r="F121" s="23"/>
      <c r="G121" s="23"/>
      <c r="H121" s="23"/>
    </row>
    <row r="122" spans="1:8" ht="18" customHeight="1" x14ac:dyDescent="0.2">
      <c r="A122" s="30"/>
      <c r="B122" s="23"/>
      <c r="C122" s="23"/>
      <c r="D122" s="23"/>
      <c r="E122" s="23"/>
      <c r="F122" s="23"/>
      <c r="G122" s="23"/>
      <c r="H122" s="23"/>
    </row>
    <row r="123" spans="1:8" ht="18" customHeight="1" x14ac:dyDescent="0.2">
      <c r="A123" s="30"/>
      <c r="B123" s="23"/>
      <c r="C123" s="23"/>
      <c r="D123" s="23"/>
      <c r="E123" s="23"/>
      <c r="F123" s="23"/>
      <c r="G123" s="23"/>
      <c r="H123" s="23"/>
    </row>
    <row r="124" spans="1:8" ht="18" customHeight="1" x14ac:dyDescent="0.2">
      <c r="A124" s="30"/>
      <c r="B124" s="23"/>
      <c r="C124" s="23"/>
      <c r="D124" s="23"/>
      <c r="E124" s="23"/>
      <c r="F124" s="23"/>
      <c r="G124" s="23"/>
      <c r="H124" s="23"/>
    </row>
    <row r="125" spans="1:8" ht="18" customHeight="1" x14ac:dyDescent="0.2">
      <c r="A125" s="30"/>
      <c r="B125" s="23"/>
      <c r="C125" s="23"/>
      <c r="D125" s="23"/>
      <c r="E125" s="23"/>
      <c r="F125" s="23"/>
      <c r="G125" s="23"/>
      <c r="H125" s="23"/>
    </row>
  </sheetData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2017-02-07T05:22:41Z</dcterms:created>
  <dcterms:modified xsi:type="dcterms:W3CDTF">2017-05-08T01:48:04Z</dcterms:modified>
</cp:coreProperties>
</file>