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M5" i="1" l="1"/>
  <c r="Q5" i="1"/>
  <c r="Q3" i="1"/>
  <c r="P3" i="1"/>
</calcChain>
</file>

<file path=xl/sharedStrings.xml><?xml version="1.0" encoding="utf-8"?>
<sst xmlns="http://schemas.openxmlformats.org/spreadsheetml/2006/main" count="35" uniqueCount="31">
  <si>
    <t>UVA No.</t>
    <phoneticPr fontId="1" type="noConversion"/>
  </si>
  <si>
    <t>Pass</t>
    <phoneticPr fontId="1" type="noConversion"/>
  </si>
  <si>
    <t>Submit</t>
    <phoneticPr fontId="1" type="noConversion"/>
  </si>
  <si>
    <t>Star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</si>
  <si>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</si>
  <si>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</si>
  <si>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</si>
  <si>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</si>
  <si>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</si>
  <si>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Statistics</t>
    <phoneticPr fontId="1" type="noConversion"/>
  </si>
  <si>
    <t>1★</t>
    <phoneticPr fontId="1" type="noConversion"/>
  </si>
  <si>
    <t>2★</t>
    <phoneticPr fontId="1" type="noConversion"/>
  </si>
  <si>
    <t>3★</t>
    <phoneticPr fontId="1" type="noConversion"/>
  </si>
  <si>
    <t>4★</t>
    <phoneticPr fontId="1" type="noConversion"/>
  </si>
  <si>
    <t>5★</t>
    <phoneticPr fontId="1" type="noConversion"/>
  </si>
  <si>
    <t>Y</t>
    <phoneticPr fontId="1" type="noConversion"/>
  </si>
  <si>
    <t>Score</t>
    <phoneticPr fontId="1" type="noConversion"/>
  </si>
  <si>
    <t>一顆星1分，兩顆星2分，三顆星4分，四顆星7分，五顆星10分。</t>
    <phoneticPr fontId="1" type="noConversion"/>
  </si>
  <si>
    <t xml:space="preserve">作業規定：
一顆星至多 10 題
兩顆星 (含) 以上至少 11 題
三顆星 (含) 以上至少 5 題
兩顆星上限為三顆星 (含)
 以上總和之 1.5 倍
全部至少 20 題
</t>
    <phoneticPr fontId="1" type="noConversion"/>
  </si>
  <si>
    <t>Passed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</si>
  <si>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</si>
  <si>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</si>
  <si>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</si>
  <si>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Y</t>
    <phoneticPr fontId="1" type="noConversion"/>
  </si>
  <si>
    <t>Y</t>
    <phoneticPr fontId="1" type="noConversion"/>
  </si>
  <si>
    <t>Total</t>
    <phoneticPr fontId="1" type="noConversion"/>
  </si>
  <si>
    <t>Y</t>
    <phoneticPr fontId="1" type="noConversion"/>
  </si>
  <si>
    <t>Y</t>
    <phoneticPr fontId="1" type="noConversion"/>
  </si>
  <si>
    <t>Left</t>
    <phoneticPr fontId="1" type="noConversion"/>
  </si>
  <si>
    <t>Y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</si>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</sst>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&quot;題&quot;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 applyAlignment="1"/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6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77" fontId="0" fillId="0" borderId="5" xfId="0" applyNumberFormat="1" applyBorder="1" applyAlignment="1">
      <alignment horizontal="center"/>
    </xf>
    <xf numFmtId="0" fontId="0" fillId="0" borderId="22" xfId="0" applyBorder="1" applyAlignment="1"/>
    <xf numFmtId="0" fontId="0" fillId="0" borderId="12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176" fontId="0" fillId="0" borderId="24" xfId="0" applyNumberFormat="1" applyBorder="1" applyAlignment="1">
      <alignment horizontal="center"/>
    </xf>
    <xf numFmtId="176" fontId="0" fillId="0" borderId="25" xfId="0" applyNumberFormat="1" applyBorder="1" applyAlignment="1">
      <alignment horizontal="center"/>
    </xf>
    <xf numFmtId="0" fontId="0" fillId="2" borderId="23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protection locked="0"/>
    </xf>
    <xf numFmtId="0" fontId="0" fillId="2" borderId="0" xfId="0" applyFill="1" applyBorder="1" applyAlignment="1">
      <alignment horizontal="center"/>
    </xf>
    <xf numFmtId="176" fontId="0" fillId="2" borderId="25" xfId="0" applyNumberFormat="1" applyFill="1" applyBorder="1" applyAlignment="1">
      <alignment horizontal="center"/>
    </xf>
    <xf numFmtId="177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O11" sqref="O11"/>
    </sheetView>
  </sheetViews>
  <sheetFormatPr defaultRowHeight="15.75" x14ac:dyDescent="0.25"/>
  <cols>
    <col min="1" max="1" width="16.42578125" style="22" customWidth="1"/>
    <col min="2" max="2" width="0.140625" style="6" hidden="1" customWidth="1"/>
    <col min="3" max="4" width="9.140625" style="3"/>
    <col min="5" max="5" width="9.140625" style="24"/>
    <col min="16" max="16" width="9.5703125" bestFit="1" customWidth="1"/>
    <col min="17" max="17" width="10.28515625" bestFit="1" customWidth="1"/>
  </cols>
  <sheetData>
    <row r="1" spans="1:20" ht="16.5" customHeight="1" thickBot="1" x14ac:dyDescent="0.3">
      <c r="A1" s="20" t="s">
        <v>0</v>
      </c>
      <c r="B1" s="7"/>
      <c r="C1" s="4" t="s">
        <v>1</v>
      </c>
      <c r="D1" s="4" t="s">
        <v>2</v>
      </c>
      <c r="E1" s="23" t="s">
        <v>3</v>
      </c>
      <c r="K1" s="30" t="s">
        <v>9</v>
      </c>
      <c r="L1" s="32"/>
      <c r="M1" s="32"/>
      <c r="N1" s="32"/>
      <c r="O1" s="33"/>
      <c r="R1" s="34" t="s">
        <v>18</v>
      </c>
      <c r="S1" s="35"/>
      <c r="T1" s="36"/>
    </row>
    <row r="2" spans="1:20" ht="16.5" thickBot="1" x14ac:dyDescent="0.3">
      <c r="A2" s="21">
        <v>10003</v>
      </c>
      <c r="B2" s="8"/>
      <c r="C2" s="3" t="s">
        <v>30</v>
      </c>
      <c r="D2" s="3" t="s">
        <v>29</v>
      </c>
      <c r="E2" s="24">
        <v>3</v>
      </c>
      <c r="K2" s="12" t="s">
        <v>10</v>
      </c>
      <c r="L2" s="13" t="s">
        <v>11</v>
      </c>
      <c r="M2" s="13" t="s">
        <v>12</v>
      </c>
      <c r="N2" s="13" t="s">
        <v>13</v>
      </c>
      <c r="O2" s="14" t="s">
        <v>14</v>
      </c>
      <c r="P2" s="5" t="s">
        <v>16</v>
      </c>
      <c r="Q2" s="5" t="s">
        <v>25</v>
      </c>
      <c r="R2" s="37"/>
      <c r="S2" s="38"/>
      <c r="T2" s="39"/>
    </row>
    <row r="3" spans="1:20" ht="16.5" thickBot="1" x14ac:dyDescent="0.3">
      <c r="A3" s="22">
        <v>10008</v>
      </c>
      <c r="B3" s="9"/>
      <c r="C3" s="3" t="s">
        <v>4</v>
      </c>
      <c r="D3" s="3" t="s">
        <v>4</v>
      </c>
      <c r="E3" s="24">
        <v>1</v>
      </c>
      <c r="K3" s="15">
        <f>COUNTIFS(E:E,"=1",D:D,"=Y")</f>
        <v>4</v>
      </c>
      <c r="L3" s="16">
        <f>COUNTIFS(E:E,"=2",D:D,"=Y")</f>
        <v>3</v>
      </c>
      <c r="M3" s="16">
        <f>COUNTIFS(E:E,"=3",D:D,"=Y")</f>
        <v>1</v>
      </c>
      <c r="N3" s="16">
        <f>COUNTIFS(E:E,"=4",D:D,"=Y")</f>
        <v>0</v>
      </c>
      <c r="O3" s="17">
        <f>COUNTIFS(E:E,"=5",D:D,"=Y")</f>
        <v>0</v>
      </c>
      <c r="P3" s="11">
        <f>K3*1+L3*2+M3*4+N3*7+O3*10</f>
        <v>14</v>
      </c>
      <c r="Q3" s="18">
        <f>SUM(K3:O3)</f>
        <v>8</v>
      </c>
      <c r="R3" s="37"/>
      <c r="S3" s="38"/>
      <c r="T3" s="39"/>
    </row>
    <row r="4" spans="1:20" ht="16.5" thickBot="1" x14ac:dyDescent="0.3">
      <c r="A4" s="22">
        <v>10018</v>
      </c>
      <c r="B4" s="9"/>
      <c r="C4" s="3" t="s">
        <v>5</v>
      </c>
      <c r="D4" s="3" t="s">
        <v>7</v>
      </c>
      <c r="E4" s="24">
        <v>1</v>
      </c>
      <c r="K4" s="19" t="s">
        <v>17</v>
      </c>
      <c r="L4" s="1"/>
      <c r="M4" s="1"/>
      <c r="N4" s="1"/>
      <c r="O4" s="1"/>
      <c r="P4" s="1"/>
      <c r="R4" s="37"/>
      <c r="S4" s="38"/>
      <c r="T4" s="39"/>
    </row>
    <row r="5" spans="1:20" ht="16.5" thickBot="1" x14ac:dyDescent="0.3">
      <c r="A5" s="22">
        <v>10021</v>
      </c>
      <c r="B5" s="9"/>
      <c r="D5" s="5"/>
      <c r="E5" s="24">
        <v>5</v>
      </c>
      <c r="K5" s="30" t="s">
        <v>28</v>
      </c>
      <c r="L5" s="31"/>
      <c r="M5" s="29">
        <f>SUM(M3:O3)-(L3/1.5)</f>
        <v>-1</v>
      </c>
      <c r="N5" s="29"/>
      <c r="O5" s="29"/>
      <c r="P5" s="10" t="s">
        <v>19</v>
      </c>
      <c r="Q5" s="4" t="str">
        <f>IF((K3 &lt;= 10) * (SUM(L3:O3) &gt;= 11) * (SUM(M3:O3) &gt;= 5) * (L3 &lt;= (M3+N3+O3)*1.5 ) * (SUM(K3:O3)&gt;=20),"Yes","No")</f>
        <v>No</v>
      </c>
      <c r="R5" s="37"/>
      <c r="S5" s="38"/>
      <c r="T5" s="39"/>
    </row>
    <row r="6" spans="1:20" x14ac:dyDescent="0.25">
      <c r="A6" s="22">
        <v>10107</v>
      </c>
      <c r="B6" s="9"/>
      <c r="C6" s="3" t="s">
        <v>23</v>
      </c>
      <c r="D6" s="3" t="s">
        <v>26</v>
      </c>
      <c r="E6" s="24">
        <v>2</v>
      </c>
      <c r="R6" s="37"/>
      <c r="S6" s="38"/>
      <c r="T6" s="39"/>
    </row>
    <row r="7" spans="1:20" x14ac:dyDescent="0.25">
      <c r="A7" s="22">
        <v>10182</v>
      </c>
      <c r="B7" s="9"/>
      <c r="C7" s="3" t="s">
        <v>4</v>
      </c>
      <c r="D7" s="3" t="s">
        <v>4</v>
      </c>
      <c r="E7" s="24">
        <v>2</v>
      </c>
      <c r="R7" s="37"/>
      <c r="S7" s="38"/>
      <c r="T7" s="39"/>
    </row>
    <row r="8" spans="1:20" x14ac:dyDescent="0.25">
      <c r="A8" s="22">
        <v>10891</v>
      </c>
      <c r="E8" s="24">
        <v>3</v>
      </c>
      <c r="R8" s="37"/>
      <c r="S8" s="38"/>
      <c r="T8" s="39"/>
    </row>
    <row r="9" spans="1:20" x14ac:dyDescent="0.25">
      <c r="A9" s="22">
        <v>10970</v>
      </c>
      <c r="B9" s="9"/>
      <c r="C9" s="3" t="s">
        <v>6</v>
      </c>
      <c r="D9" s="3" t="s">
        <v>8</v>
      </c>
      <c r="E9" s="24">
        <v>1</v>
      </c>
      <c r="R9" s="40"/>
      <c r="S9" s="41"/>
      <c r="T9" s="42"/>
    </row>
    <row r="10" spans="1:20" x14ac:dyDescent="0.25">
      <c r="A10" s="22">
        <v>11011</v>
      </c>
      <c r="E10" s="24">
        <v>3</v>
      </c>
      <c r="R10" s="2"/>
      <c r="S10" s="2"/>
      <c r="T10" s="2"/>
    </row>
    <row r="11" spans="1:20" x14ac:dyDescent="0.25">
      <c r="A11" s="22">
        <v>11520</v>
      </c>
      <c r="B11" s="9"/>
      <c r="C11" s="3" t="s">
        <v>24</v>
      </c>
      <c r="D11" s="3" t="s">
        <v>27</v>
      </c>
      <c r="E11" s="24">
        <v>2</v>
      </c>
      <c r="R11" s="2"/>
      <c r="S11" s="2"/>
      <c r="T11" s="2"/>
    </row>
    <row r="12" spans="1:20" x14ac:dyDescent="0.25">
      <c r="A12" s="25">
        <v>11714</v>
      </c>
      <c r="B12" s="26"/>
      <c r="C12" s="27" t="s">
        <v>20</v>
      </c>
      <c r="D12" s="27" t="s">
        <v>21</v>
      </c>
      <c r="E12" s="28" t="s">
        <v>22</v>
      </c>
      <c r="R12" s="2"/>
      <c r="S12" s="2"/>
      <c r="T12" s="2"/>
    </row>
    <row r="13" spans="1:20" x14ac:dyDescent="0.25">
      <c r="A13" s="22">
        <v>11957</v>
      </c>
      <c r="B13" s="9"/>
      <c r="C13" s="3" t="s">
        <v>4</v>
      </c>
      <c r="D13" s="5" t="s">
        <v>15</v>
      </c>
      <c r="E13" s="24">
        <v>1</v>
      </c>
    </row>
  </sheetData>
  <sortState ref="A2:E13">
    <sortCondition ref="A2"/>
  </sortState>
  <mergeCells count="4">
    <mergeCell ref="M5:O5"/>
    <mergeCell ref="K5:L5"/>
    <mergeCell ref="K1:O1"/>
    <mergeCell ref="R1:T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2017-04-14T13:08:09Z</dcterms:modified>
</cp:coreProperties>
</file>