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2.프로젝트\02.21년\210413_청춘클린(재고관리)\03. 설계 및 트러블슈팅\"/>
    </mc:Choice>
  </mc:AlternateContent>
  <xr:revisionPtr revIDLastSave="0" documentId="13_ncr:1_{4AFCC6C2-28EA-46F8-8EE3-794BFAB20B80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월관리입금양식" sheetId="1" r:id="rId1"/>
    <sheet name="건물정보" sheetId="9" r:id="rId2"/>
  </sheets>
  <definedNames>
    <definedName name="ExternalData_4" localSheetId="1" hidden="1">건물정보!$A$1:$L$171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N2" i="1" l="1"/>
  <c r="I7" i="1"/>
  <c r="N7" i="1" s="1"/>
  <c r="H7" i="1"/>
  <c r="G7" i="1"/>
  <c r="F7" i="1"/>
  <c r="E7" i="1"/>
  <c r="D7" i="1"/>
  <c r="C7" i="1"/>
  <c r="I6" i="1"/>
  <c r="N6" i="1" s="1"/>
  <c r="H6" i="1"/>
  <c r="G6" i="1"/>
  <c r="F6" i="1"/>
  <c r="E6" i="1"/>
  <c r="D6" i="1"/>
  <c r="C6" i="1"/>
  <c r="I5" i="1"/>
  <c r="N5" i="1" s="1"/>
  <c r="H5" i="1"/>
  <c r="G5" i="1"/>
  <c r="F5" i="1"/>
  <c r="E5" i="1"/>
  <c r="D5" i="1"/>
  <c r="C5" i="1"/>
  <c r="I4" i="1"/>
  <c r="N4" i="1" s="1"/>
  <c r="H4" i="1"/>
  <c r="G4" i="1"/>
  <c r="F4" i="1"/>
  <c r="E4" i="1"/>
  <c r="D4" i="1"/>
  <c r="C4" i="1"/>
  <c r="I3" i="1"/>
  <c r="N3" i="1" s="1"/>
  <c r="H3" i="1"/>
  <c r="G3" i="1"/>
  <c r="F3" i="1"/>
  <c r="E3" i="1"/>
  <c r="D3" i="1"/>
  <c r="C3" i="1"/>
  <c r="I2" i="1"/>
  <c r="H2" i="1"/>
  <c r="G2" i="1"/>
  <c r="F2" i="1"/>
  <c r="E2" i="1"/>
  <c r="D2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36CD1-44AD-417F-B0C0-15A79D4904D6}" keepAlive="1" name="쿼리 - 쿼리3" description="통합 문서의 '쿼리3' 쿼리에 대한 연결입니다." type="5" refreshedVersion="7" background="1" saveData="1">
    <dbPr connection="Provider=Microsoft.Mashup.OleDb.1;Data Source=$Workbook$;Location=쿼리3;Extended Properties=&quot;&quot;" command="SELECT * FROM [쿼리3]"/>
  </connection>
</connections>
</file>

<file path=xl/sharedStrings.xml><?xml version="1.0" encoding="utf-8"?>
<sst xmlns="http://schemas.openxmlformats.org/spreadsheetml/2006/main" count="696" uniqueCount="507">
  <si>
    <t>월</t>
  </si>
  <si>
    <t>건물코드</t>
  </si>
  <si>
    <t>입금날짜</t>
  </si>
  <si>
    <t>입금자명</t>
  </si>
  <si>
    <t>추가입금</t>
  </si>
  <si>
    <t>건물명</t>
    <phoneticPr fontId="1" type="noConversion"/>
  </si>
  <si>
    <t>mon_mt</t>
  </si>
  <si>
    <t>surtax_yn</t>
  </si>
  <si>
    <t>memo</t>
  </si>
  <si>
    <t>Y</t>
  </si>
  <si>
    <t>N</t>
  </si>
  <si>
    <t>금액일치여부</t>
    <phoneticPr fontId="1" type="noConversion"/>
  </si>
  <si>
    <t>비고</t>
    <phoneticPr fontId="1" type="noConversion"/>
  </si>
  <si>
    <t>율하뜰천길2</t>
  </si>
  <si>
    <t>B0000100114</t>
  </si>
  <si>
    <t>영남빌</t>
  </si>
  <si>
    <t>B0000100098</t>
  </si>
  <si>
    <t>풀하우스</t>
  </si>
  <si>
    <t>B0000100163</t>
  </si>
  <si>
    <t>삼호그린빌</t>
  </si>
  <si>
    <t>B0000100131</t>
  </si>
  <si>
    <t>진영그린빌</t>
  </si>
  <si>
    <t>B0000100003</t>
  </si>
  <si>
    <t>삼정 화이트빌</t>
  </si>
  <si>
    <t>B0000100088</t>
  </si>
  <si>
    <t>대지아파트</t>
  </si>
  <si>
    <t>B0000100108</t>
  </si>
  <si>
    <t>로즈빌</t>
  </si>
  <si>
    <t>B0000100113</t>
  </si>
  <si>
    <t>삼방동 더제니스</t>
  </si>
  <si>
    <t>B0000100062</t>
  </si>
  <si>
    <t>진영 센스빌</t>
  </si>
  <si>
    <t>B0000100023</t>
  </si>
  <si>
    <t>스위트케슬c</t>
  </si>
  <si>
    <t>B0000100059</t>
  </si>
  <si>
    <t>농협</t>
  </si>
  <si>
    <t>B0000100126</t>
  </si>
  <si>
    <t>백두빌</t>
  </si>
  <si>
    <t>B0000100054</t>
  </si>
  <si>
    <t>새롬빌</t>
  </si>
  <si>
    <t>B0000100103</t>
  </si>
  <si>
    <t>외동 화이트빌</t>
  </si>
  <si>
    <t>B0000100141</t>
  </si>
  <si>
    <t>내동 162-7</t>
  </si>
  <si>
    <t>B0000100052</t>
  </si>
  <si>
    <t>강서구 현대팰리스</t>
  </si>
  <si>
    <t>B0000100030</t>
  </si>
  <si>
    <t>창원 SJ노블리안</t>
  </si>
  <si>
    <t>B0000100029</t>
  </si>
  <si>
    <t>명지 아름빌</t>
  </si>
  <si>
    <t>B0000100135</t>
  </si>
  <si>
    <t xml:space="preserve">서동빌라 </t>
  </si>
  <si>
    <t>유니빌_유진빌</t>
  </si>
  <si>
    <t>B0000100127</t>
  </si>
  <si>
    <t>금송플러스</t>
  </si>
  <si>
    <t>B0000100066</t>
  </si>
  <si>
    <t>지내동 첸스빌</t>
  </si>
  <si>
    <t>B0000100044</t>
  </si>
  <si>
    <t>연화주택</t>
  </si>
  <si>
    <t>B0000100045</t>
  </si>
  <si>
    <t>은진빌</t>
  </si>
  <si>
    <t>B0000100026</t>
  </si>
  <si>
    <t>통영포차</t>
  </si>
  <si>
    <t>B0000100128</t>
  </si>
  <si>
    <t>행복한세상b</t>
  </si>
  <si>
    <t>B0000100090</t>
  </si>
  <si>
    <t>ak아파트</t>
  </si>
  <si>
    <t>B0000100071</t>
  </si>
  <si>
    <t>해피존</t>
  </si>
  <si>
    <t>B0000100148</t>
  </si>
  <si>
    <t>행복스케치</t>
  </si>
  <si>
    <t>B0000100063</t>
  </si>
  <si>
    <t>외동1208-6</t>
  </si>
  <si>
    <t>B0000100150</t>
  </si>
  <si>
    <t>달님하우스</t>
  </si>
  <si>
    <t>B0000100153</t>
  </si>
  <si>
    <t>B0000100049</t>
  </si>
  <si>
    <t>B0000100097</t>
  </si>
  <si>
    <t>진영 교회옆</t>
  </si>
  <si>
    <t>B0000100008</t>
  </si>
  <si>
    <t>진영빌가동</t>
  </si>
  <si>
    <t>B0000100010</t>
  </si>
  <si>
    <t xml:space="preserve">나라빌 </t>
  </si>
  <si>
    <t>B0000100142</t>
  </si>
  <si>
    <t>SIC공장</t>
  </si>
  <si>
    <t>B0000100164</t>
  </si>
  <si>
    <t>삼정동 70-19 참존빌</t>
  </si>
  <si>
    <t>B0000100152</t>
  </si>
  <si>
    <t>도계동349-3</t>
  </si>
  <si>
    <t>B0000100119</t>
  </si>
  <si>
    <t>삼부빌</t>
  </si>
  <si>
    <t>B0000100040</t>
  </si>
  <si>
    <t>행복빌</t>
  </si>
  <si>
    <t>B0000100129</t>
  </si>
  <si>
    <t>여래리124</t>
  </si>
  <si>
    <t>B0000100111</t>
  </si>
  <si>
    <t>진영수양빌</t>
  </si>
  <si>
    <t>B0000100028</t>
  </si>
  <si>
    <t>베베디스크린골프</t>
  </si>
  <si>
    <t>B0000100149</t>
  </si>
  <si>
    <t>우주네</t>
  </si>
  <si>
    <t>B0000100050</t>
  </si>
  <si>
    <t>진영 해들마루</t>
  </si>
  <si>
    <t>B0000100001</t>
  </si>
  <si>
    <t>연주빌</t>
  </si>
  <si>
    <t>B0000100041</t>
  </si>
  <si>
    <t>더스타2</t>
  </si>
  <si>
    <t>B0000100077</t>
  </si>
  <si>
    <t>대창그린빌</t>
  </si>
  <si>
    <t>B0000100112</t>
  </si>
  <si>
    <t>스타상가</t>
  </si>
  <si>
    <t>B0000100036</t>
  </si>
  <si>
    <t>데이지하우스</t>
  </si>
  <si>
    <t>B0000100015</t>
  </si>
  <si>
    <t>진영춘천닭갈비</t>
  </si>
  <si>
    <t>B0000100005</t>
  </si>
  <si>
    <t>알파2</t>
  </si>
  <si>
    <t>B0000100078</t>
  </si>
  <si>
    <t>골드하우스</t>
  </si>
  <si>
    <t>B0000100033</t>
  </si>
  <si>
    <t>백두블루</t>
  </si>
  <si>
    <t>B0000100085</t>
  </si>
  <si>
    <t>어방동333-12</t>
  </si>
  <si>
    <t>B0000100100</t>
  </si>
  <si>
    <t>한승글로벌</t>
  </si>
  <si>
    <t>B0000100035</t>
  </si>
  <si>
    <t>금관대로1190번길37-3</t>
  </si>
  <si>
    <t>B0000100159</t>
  </si>
  <si>
    <t>율하동 1358-1번지</t>
  </si>
  <si>
    <t>B0000100137</t>
  </si>
  <si>
    <t>드림하우스</t>
  </si>
  <si>
    <t>B0000100105</t>
  </si>
  <si>
    <t>삼정동 리치빌</t>
  </si>
  <si>
    <t>B0000100095</t>
  </si>
  <si>
    <t>k워터사무실</t>
  </si>
  <si>
    <t>B0000100086</t>
  </si>
  <si>
    <t>지케슬</t>
  </si>
  <si>
    <t>B0000100081</t>
  </si>
  <si>
    <t>세븐빌</t>
  </si>
  <si>
    <t>B0000100068</t>
  </si>
  <si>
    <t>어방 자이빌</t>
  </si>
  <si>
    <t>B0000100042</t>
  </si>
  <si>
    <t>율하동 1361-5번지</t>
  </si>
  <si>
    <t>B0000100136</t>
  </si>
  <si>
    <t>해피하우스 아파트</t>
  </si>
  <si>
    <t>B0000100056</t>
  </si>
  <si>
    <t>하늘마루</t>
  </si>
  <si>
    <t>B0000100075</t>
  </si>
  <si>
    <t>삼정동 나라아트</t>
  </si>
  <si>
    <t>B0000100094</t>
  </si>
  <si>
    <t>황성수치과</t>
  </si>
  <si>
    <t>B0000100154</t>
  </si>
  <si>
    <t>에이스빌</t>
  </si>
  <si>
    <t>B0000100167</t>
  </si>
  <si>
    <t>아이더</t>
  </si>
  <si>
    <t>B0000100051</t>
  </si>
  <si>
    <t>세종빌라</t>
  </si>
  <si>
    <t>B0000100080</t>
  </si>
  <si>
    <t>내동134-9</t>
  </si>
  <si>
    <t>B0000100053</t>
  </si>
  <si>
    <t>럭키하우스</t>
  </si>
  <si>
    <t>B0000100117</t>
  </si>
  <si>
    <t>진영 금강빌</t>
  </si>
  <si>
    <t>B0000100021</t>
  </si>
  <si>
    <t>삼방 해피하우스</t>
  </si>
  <si>
    <t>B0000100055</t>
  </si>
  <si>
    <t>진영오데가꼬</t>
  </si>
  <si>
    <t>B0000100011</t>
  </si>
  <si>
    <t>잔영 볕뉘빌</t>
  </si>
  <si>
    <t>B0000100082</t>
  </si>
  <si>
    <t>용원동1213-18 주차장</t>
  </si>
  <si>
    <t>수홍5차</t>
  </si>
  <si>
    <t>B0000100122</t>
  </si>
  <si>
    <t>그랜드하우스</t>
  </si>
  <si>
    <t>B0000100166</t>
  </si>
  <si>
    <t>푸른환경이엔지</t>
  </si>
  <si>
    <t>B0000100118</t>
  </si>
  <si>
    <t>스위트케슬a</t>
  </si>
  <si>
    <t>B0000100057</t>
  </si>
  <si>
    <t>진영정옥빌</t>
  </si>
  <si>
    <t>B0000100025</t>
  </si>
  <si>
    <t>중앙상가</t>
  </si>
  <si>
    <t>B0000100168</t>
  </si>
  <si>
    <t>태경빌라</t>
  </si>
  <si>
    <t>B0000100170</t>
  </si>
  <si>
    <t>율하 새마을금고</t>
  </si>
  <si>
    <t>B0000100145</t>
  </si>
  <si>
    <t>스위트케슬d</t>
  </si>
  <si>
    <t>B0000100060</t>
  </si>
  <si>
    <t>포세이돈 아파트</t>
  </si>
  <si>
    <t>B0000100155</t>
  </si>
  <si>
    <t>DK(디케이)하우스</t>
  </si>
  <si>
    <t>B0000100138</t>
  </si>
  <si>
    <t>파라다이스2</t>
  </si>
  <si>
    <t>B0000100072</t>
  </si>
  <si>
    <t xml:space="preserve">추어탕 옆 </t>
  </si>
  <si>
    <t>B0000100147</t>
  </si>
  <si>
    <t>진영중앙빌</t>
  </si>
  <si>
    <t>B0000100084</t>
  </si>
  <si>
    <t>아름아트빌</t>
  </si>
  <si>
    <t>B0000100065</t>
  </si>
  <si>
    <t>성림헤렌하우스</t>
  </si>
  <si>
    <t>B0000100070</t>
  </si>
  <si>
    <t>더파리</t>
  </si>
  <si>
    <t>B0000100096</t>
  </si>
  <si>
    <t>관동동1100-4</t>
  </si>
  <si>
    <t>B0000100124</t>
  </si>
  <si>
    <t>진영 사랑빌</t>
  </si>
  <si>
    <t>B0000100006</t>
  </si>
  <si>
    <t>인제프라임</t>
  </si>
  <si>
    <t>B0000100043</t>
  </si>
  <si>
    <t>늘푸른약국</t>
  </si>
  <si>
    <t>B0000100087</t>
  </si>
  <si>
    <t>삼계 리치빌</t>
  </si>
  <si>
    <t>B0000100039</t>
  </si>
  <si>
    <t>진영체이스</t>
  </si>
  <si>
    <t>B0000100024</t>
  </si>
  <si>
    <t>해비치포레</t>
  </si>
  <si>
    <t>B0000100046</t>
  </si>
  <si>
    <t>수홍6차</t>
  </si>
  <si>
    <t>B0000100134</t>
  </si>
  <si>
    <t>진영 알파문구</t>
  </si>
  <si>
    <t>B0000100019</t>
  </si>
  <si>
    <t>삼지빌</t>
  </si>
  <si>
    <t>B0000100092</t>
  </si>
  <si>
    <t>삼계1434-1</t>
  </si>
  <si>
    <t>B0000100037</t>
  </si>
  <si>
    <t>더라움</t>
  </si>
  <si>
    <t>B0000100123</t>
  </si>
  <si>
    <t>솔잎아트</t>
  </si>
  <si>
    <t>B0000100089</t>
  </si>
  <si>
    <t xml:space="preserve">다매빌라 </t>
  </si>
  <si>
    <t>B0000100144</t>
  </si>
  <si>
    <t>흥동 금강빌</t>
  </si>
  <si>
    <t>B0000100110</t>
  </si>
  <si>
    <t>진영하이츠빌</t>
  </si>
  <si>
    <t>B0000100017</t>
  </si>
  <si>
    <t xml:space="preserve"> 봉평모밀</t>
  </si>
  <si>
    <t>B0000100139</t>
  </si>
  <si>
    <t>진영파리바게트(자이빌)</t>
  </si>
  <si>
    <t>B0000100016</t>
  </si>
  <si>
    <t>동상동 더집</t>
  </si>
  <si>
    <t>B0000100073</t>
  </si>
  <si>
    <t>B0000100064</t>
  </si>
  <si>
    <t>서울센텀신경외과(진해구 웅천동로 106번길31)</t>
  </si>
  <si>
    <t>B0000100161</t>
  </si>
  <si>
    <t>진영원투빌</t>
  </si>
  <si>
    <t>B0000100007</t>
  </si>
  <si>
    <t>진영 정원빌</t>
  </si>
  <si>
    <t>B0000100022</t>
  </si>
  <si>
    <t>어방 화이트빌</t>
  </si>
  <si>
    <t>B0000100106</t>
  </si>
  <si>
    <t>돈명하우스</t>
  </si>
  <si>
    <t>B0000100125</t>
  </si>
  <si>
    <t>대림에코</t>
  </si>
  <si>
    <t>B0000100116</t>
  </si>
  <si>
    <t>GS건물</t>
  </si>
  <si>
    <t>B0000100169</t>
  </si>
  <si>
    <t>구산동 동명빌딩(골프)</t>
  </si>
  <si>
    <t>B0000100034</t>
  </si>
  <si>
    <t>진영 파라다이스</t>
  </si>
  <si>
    <t>B0000100018</t>
  </si>
  <si>
    <t>한스타운(에코타운b)</t>
  </si>
  <si>
    <t>B0000100121</t>
  </si>
  <si>
    <t>그라니아 아파트</t>
  </si>
  <si>
    <t>B0000100156</t>
  </si>
  <si>
    <t>동원빌</t>
  </si>
  <si>
    <t>B0000100093</t>
  </si>
  <si>
    <t>1309-12번지</t>
  </si>
  <si>
    <t>B0000100104</t>
  </si>
  <si>
    <t>인투빌</t>
  </si>
  <si>
    <t>B0000100091</t>
  </si>
  <si>
    <t>진영정든빌</t>
  </si>
  <si>
    <t>B0000100014</t>
  </si>
  <si>
    <t>신세계한의원건물</t>
  </si>
  <si>
    <t>황제빌딩</t>
  </si>
  <si>
    <t>B0000100067</t>
  </si>
  <si>
    <t>진영사계절향기</t>
  </si>
  <si>
    <t>B0000100013</t>
  </si>
  <si>
    <t xml:space="preserve">율하 비터스윗 </t>
  </si>
  <si>
    <t>B0000100146</t>
  </si>
  <si>
    <t>삼계 양우내안애</t>
  </si>
  <si>
    <t>B0000100151</t>
  </si>
  <si>
    <t>ss아름빌</t>
  </si>
  <si>
    <t>B0000100079</t>
  </si>
  <si>
    <t>이젠빌라</t>
  </si>
  <si>
    <t>B0000100115</t>
  </si>
  <si>
    <t>대청계곡 카페</t>
  </si>
  <si>
    <t>B0000100158</t>
  </si>
  <si>
    <t>부성빌</t>
  </si>
  <si>
    <t>B0000100162</t>
  </si>
  <si>
    <t>진영 우리빌딩</t>
  </si>
  <si>
    <t>B0000100020</t>
  </si>
  <si>
    <t>삼계1053-6번지</t>
  </si>
  <si>
    <t>B0000100133</t>
  </si>
  <si>
    <t>송학아파트</t>
  </si>
  <si>
    <t>B0000100099</t>
  </si>
  <si>
    <t>스위트케슬b</t>
  </si>
  <si>
    <t>B0000100058</t>
  </si>
  <si>
    <t>진영 보은빌</t>
  </si>
  <si>
    <t>B0000100004</t>
  </si>
  <si>
    <t>바론하우스</t>
  </si>
  <si>
    <t>B0000100120</t>
  </si>
  <si>
    <t>진영빌나동</t>
  </si>
  <si>
    <t>B0000100012</t>
  </si>
  <si>
    <t xml:space="preserve">승준빌 </t>
  </si>
  <si>
    <t>B0000100083</t>
  </si>
  <si>
    <t>노블하우스</t>
  </si>
  <si>
    <t>B0000100165</t>
  </si>
  <si>
    <t>진영 영주빌</t>
  </si>
  <si>
    <t>B0000100002</t>
  </si>
  <si>
    <t>외동 금강빌라</t>
  </si>
  <si>
    <t>B0000100157</t>
  </si>
  <si>
    <t>장유 홍여사</t>
  </si>
  <si>
    <t>B0000100032</t>
  </si>
  <si>
    <t>예원빌</t>
  </si>
  <si>
    <t>B0000100061</t>
  </si>
  <si>
    <t>강서구 지백하우스</t>
  </si>
  <si>
    <t>B0000100031</t>
  </si>
  <si>
    <t>부원동 137-1</t>
  </si>
  <si>
    <t>B0000100069</t>
  </si>
  <si>
    <t>다비치A</t>
  </si>
  <si>
    <t>B0000100102</t>
  </si>
  <si>
    <t>진영한솔빌</t>
  </si>
  <si>
    <t>B0000100027</t>
  </si>
  <si>
    <t>수연하우스</t>
  </si>
  <si>
    <t>B0000100048</t>
  </si>
  <si>
    <t>두드림하우스</t>
  </si>
  <si>
    <t>B0000100140</t>
  </si>
  <si>
    <t>진영비원빌</t>
  </si>
  <si>
    <t>B0000100009</t>
  </si>
  <si>
    <t>삼계가야건설</t>
  </si>
  <si>
    <t>B0000100038</t>
  </si>
  <si>
    <t>아이린하우스</t>
  </si>
  <si>
    <t>B0000100047</t>
  </si>
  <si>
    <t>부원동 썬아트2</t>
  </si>
  <si>
    <t>B0000100107</t>
  </si>
  <si>
    <t>비비큐</t>
  </si>
  <si>
    <t>B0000100130</t>
  </si>
  <si>
    <t>로하빌_로하스빌</t>
  </si>
  <si>
    <t>B0000100109</t>
  </si>
  <si>
    <t>명보하이츠</t>
  </si>
  <si>
    <t>B0000100074</t>
  </si>
  <si>
    <t>고려주택3층</t>
  </si>
  <si>
    <t>B0000100101</t>
  </si>
  <si>
    <t>희래빌</t>
  </si>
  <si>
    <t>B0000100132</t>
  </si>
  <si>
    <t xml:space="preserve">리첸빌리지b </t>
  </si>
  <si>
    <t>B0000100160</t>
  </si>
  <si>
    <t>향어집 막끌리네</t>
  </si>
  <si>
    <t>B0000100143</t>
  </si>
  <si>
    <t>일루나빌</t>
  </si>
  <si>
    <t>B0000100076</t>
  </si>
  <si>
    <t>관리비</t>
    <phoneticPr fontId="1" type="noConversion"/>
  </si>
  <si>
    <t>부가세</t>
    <phoneticPr fontId="1" type="noConversion"/>
  </si>
  <si>
    <t>미수금</t>
    <phoneticPr fontId="1" type="noConversion"/>
  </si>
  <si>
    <t>이월금</t>
    <phoneticPr fontId="1" type="noConversion"/>
  </si>
  <si>
    <t>세금계산서</t>
    <phoneticPr fontId="1" type="noConversion"/>
  </si>
  <si>
    <t>bldg_nm</t>
  </si>
  <si>
    <t>bldg_cd</t>
  </si>
  <si>
    <t>add_cost</t>
  </si>
  <si>
    <t>to_char</t>
  </si>
  <si>
    <t>con_cost</t>
  </si>
  <si>
    <t>surtax</t>
  </si>
  <si>
    <t>?column?2</t>
  </si>
  <si>
    <t>client_nm</t>
  </si>
  <si>
    <t>고성한</t>
  </si>
  <si>
    <t>이성민</t>
  </si>
  <si>
    <t>박민자</t>
  </si>
  <si>
    <t>윤희주</t>
  </si>
  <si>
    <t>임경숙</t>
  </si>
  <si>
    <t>박진희</t>
  </si>
  <si>
    <t>박은향</t>
  </si>
  <si>
    <t>박순자</t>
  </si>
  <si>
    <t>정명순</t>
  </si>
  <si>
    <t>스위트케슬D</t>
  </si>
  <si>
    <t>한주옥</t>
  </si>
  <si>
    <t>김혜숙</t>
  </si>
  <si>
    <t>민영범</t>
  </si>
  <si>
    <t>다매빌라</t>
  </si>
  <si>
    <t>이영진</t>
  </si>
  <si>
    <t>현대팰리스</t>
  </si>
  <si>
    <t>이우석(엠엔에스</t>
  </si>
  <si>
    <t>백규주</t>
  </si>
  <si>
    <t>나용순</t>
  </si>
  <si>
    <t>정재호</t>
  </si>
  <si>
    <t>김성식</t>
  </si>
  <si>
    <t>김순태</t>
  </si>
  <si>
    <t>삼호그린 홍순자</t>
  </si>
  <si>
    <t>임소희</t>
  </si>
  <si>
    <t>주식회사글로리</t>
  </si>
  <si>
    <t>여나희</t>
  </si>
  <si>
    <t xml:space="preserve"> 김현곤</t>
  </si>
  <si>
    <t>달님하우스.윤</t>
  </si>
  <si>
    <t>황명순</t>
  </si>
  <si>
    <t>한정원</t>
  </si>
  <si>
    <t>김병걸</t>
  </si>
  <si>
    <t>서대곤</t>
  </si>
  <si>
    <t>서김해새마을금고</t>
  </si>
  <si>
    <t>주철오</t>
  </si>
  <si>
    <t>청춘클린</t>
  </si>
  <si>
    <t>배정옥</t>
  </si>
  <si>
    <t>조봉규</t>
  </si>
  <si>
    <t>김미자(화생주유소</t>
  </si>
  <si>
    <t>명수정</t>
  </si>
  <si>
    <t>손만향</t>
  </si>
  <si>
    <t>김태복</t>
  </si>
  <si>
    <t>송용섭</t>
  </si>
  <si>
    <t>하창덕</t>
  </si>
  <si>
    <t>이작은</t>
  </si>
  <si>
    <t>남회진</t>
  </si>
  <si>
    <t>전희진</t>
  </si>
  <si>
    <t>데이지</t>
  </si>
  <si>
    <t>노태훈</t>
  </si>
  <si>
    <t>정정숙</t>
  </si>
  <si>
    <t>주한상</t>
  </si>
  <si>
    <t>김지혜</t>
  </si>
  <si>
    <t>신선미</t>
  </si>
  <si>
    <t>손복희</t>
  </si>
  <si>
    <t>고병훈</t>
  </si>
  <si>
    <t>안상식</t>
  </si>
  <si>
    <t>박영권</t>
  </si>
  <si>
    <t>백재웅</t>
  </si>
  <si>
    <t>최순열</t>
  </si>
  <si>
    <t>서상오염심</t>
  </si>
  <si>
    <t>김오영</t>
  </si>
  <si>
    <t>최미곤</t>
  </si>
  <si>
    <t>변창영</t>
  </si>
  <si>
    <t>동아바론하우스</t>
  </si>
  <si>
    <t>해피하우스</t>
  </si>
  <si>
    <t>주경미</t>
  </si>
  <si>
    <t>김서환</t>
  </si>
  <si>
    <t>장우석</t>
  </si>
  <si>
    <t>박미진</t>
  </si>
  <si>
    <t>김정옥</t>
  </si>
  <si>
    <t>이미란</t>
  </si>
  <si>
    <t>예원빌(박지우)</t>
  </si>
  <si>
    <t>동규현</t>
  </si>
  <si>
    <t>박봉관</t>
  </si>
  <si>
    <t>명보하이츠,박명선</t>
  </si>
  <si>
    <t>박복선</t>
  </si>
  <si>
    <t>한국수자원</t>
  </si>
  <si>
    <t>송윤이</t>
  </si>
  <si>
    <t>안승근</t>
  </si>
  <si>
    <t>유재관</t>
  </si>
  <si>
    <t>김태연</t>
  </si>
  <si>
    <t>김정자</t>
  </si>
  <si>
    <t>정종실</t>
  </si>
  <si>
    <t>박미숙</t>
  </si>
  <si>
    <t>체이스빌</t>
  </si>
  <si>
    <t>정재성</t>
  </si>
  <si>
    <t>이정아</t>
  </si>
  <si>
    <t>현금</t>
  </si>
  <si>
    <t>박인숙</t>
  </si>
  <si>
    <t>손용환</t>
  </si>
  <si>
    <t>강동선</t>
  </si>
  <si>
    <t>허세성</t>
  </si>
  <si>
    <t>김희선</t>
  </si>
  <si>
    <t>홍쌍기</t>
  </si>
  <si>
    <t>김서연</t>
  </si>
  <si>
    <t>이정원</t>
  </si>
  <si>
    <t>오득권</t>
  </si>
  <si>
    <t>김미선</t>
  </si>
  <si>
    <t>최홍윤</t>
  </si>
  <si>
    <t>박명곤</t>
  </si>
  <si>
    <t>손석중부동산</t>
  </si>
  <si>
    <t>박시종</t>
  </si>
  <si>
    <t>임연주</t>
  </si>
  <si>
    <t>부원선아트</t>
  </si>
  <si>
    <t>정형숙</t>
  </si>
  <si>
    <t>김민수</t>
  </si>
  <si>
    <t>이영리</t>
  </si>
  <si>
    <t>임성숙</t>
  </si>
  <si>
    <t>베베디골프</t>
  </si>
  <si>
    <t>황성수</t>
  </si>
  <si>
    <t>손민국</t>
  </si>
  <si>
    <t>김종관</t>
  </si>
  <si>
    <t>정재경</t>
  </si>
  <si>
    <t>박정숙</t>
  </si>
  <si>
    <t>송금자</t>
  </si>
  <si>
    <t>영경</t>
  </si>
  <si>
    <t>남선영</t>
  </si>
  <si>
    <t>지백하우스</t>
  </si>
  <si>
    <t>손충현</t>
  </si>
  <si>
    <t>최정숙</t>
  </si>
  <si>
    <t>오수연</t>
  </si>
  <si>
    <t>강영주</t>
  </si>
  <si>
    <t>이금주</t>
  </si>
  <si>
    <t>윤명숙</t>
  </si>
  <si>
    <t>최수원</t>
  </si>
  <si>
    <t>진영희</t>
  </si>
  <si>
    <t>진현우</t>
  </si>
  <si>
    <t>일루나</t>
  </si>
  <si>
    <t>임선경,이주연</t>
  </si>
  <si>
    <t>아름빌</t>
  </si>
  <si>
    <t>송경희</t>
  </si>
  <si>
    <t>최영훈</t>
  </si>
  <si>
    <t>?column?</t>
    <phoneticPr fontId="1" type="noConversion"/>
  </si>
  <si>
    <t>추가금</t>
    <phoneticPr fontId="1" type="noConversion"/>
  </si>
  <si>
    <t>청춘클린</t>
    <phoneticPr fontId="1" type="noConversion"/>
  </si>
  <si>
    <t>자동기입</t>
    <phoneticPr fontId="1" type="noConversion"/>
  </si>
  <si>
    <t>빈칸만</t>
    <phoneticPr fontId="1" type="noConversion"/>
  </si>
  <si>
    <t>채우세요</t>
    <phoneticPr fontId="1" type="noConversion"/>
  </si>
  <si>
    <t>2021-00</t>
    <phoneticPr fontId="1" type="noConversion"/>
  </si>
  <si>
    <t>입금자명</t>
    <phoneticPr fontId="1" type="noConversion"/>
  </si>
  <si>
    <t>입력시</t>
    <phoneticPr fontId="1" type="noConversion"/>
  </si>
  <si>
    <t>이번달은 홍길동으로 입금되었음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</si>
</sst>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>
    <font>
      <sz val="11"/>
      <color rgb="FF000000"/>
      <name val="AppleGothic"/>
      <family val="2"/>
      <charset val="1"/>
    </font>
    <font>
      <sz val="8"/>
      <name val="돋움"/>
      <family val="3"/>
      <charset val="129"/>
    </font>
    <font>
      <sz val="11"/>
      <color rgb="FF000000"/>
      <name val="Apple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4C9C3FC-A99B-41EC-A864-3CF20862E423}" autoFormatId="16" applyNumberFormats="0" applyBorderFormats="0" applyFontFormats="0" applyPatternFormats="0" applyAlignmentFormats="0" applyWidthHeightFormats="0">
  <queryTableRefresh nextId="13">
    <queryTableFields count="12">
      <queryTableField id="1" name="mon_mt" tableColumnId="1"/>
      <queryTableField id="2" name="client_nm" tableColumnId="2"/>
      <queryTableField id="3" name="bldg_nm" tableColumnId="3"/>
      <queryTableField id="4" name="bldg_cd" tableColumnId="4"/>
      <queryTableField id="5" name="surtax_yn" tableColumnId="5"/>
      <queryTableField id="6" name="add_cost" tableColumnId="6"/>
      <queryTableField id="7" name="to_char" tableColumnId="7"/>
      <queryTableField id="8" name="con_cost" tableColumnId="8"/>
      <queryTableField id="9" name="surtax" tableColumnId="9"/>
      <queryTableField id="10" name="?column?" tableColumnId="10"/>
      <queryTableField id="11" name="?column?2" tableColumnId="11"/>
      <queryTableField id="12" name="mem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ADEEEB-75BB-49AB-9E3A-94B92E718082}" name="쿼리3" displayName="쿼리3" ref="A1:L171" tableType="queryTable" totalsRowShown="0">
  <autoFilter ref="A1:L171" xr:uid="{14ADEEEB-75BB-49AB-9E3A-94B92E718082}"/>
  <tableColumns count="12">
    <tableColumn id="1" xr3:uid="{E57389B7-F753-4DC8-8609-FC927A386A96}" uniqueName="1" name="mon_mt" queryTableFieldId="1" dataDxfId="6"/>
    <tableColumn id="2" xr3:uid="{F7364885-501E-4FAF-A09B-4D808A15EF82}" uniqueName="2" name="client_nm" queryTableFieldId="2" dataDxfId="5"/>
    <tableColumn id="3" xr3:uid="{127DE3C3-05B1-4BC4-B3E2-5C83DE3FEE62}" uniqueName="3" name="bldg_nm" queryTableFieldId="3" dataDxfId="4"/>
    <tableColumn id="4" xr3:uid="{0912765D-0196-4797-B15E-BB25A85C975A}" uniqueName="4" name="bldg_cd" queryTableFieldId="4" dataDxfId="3"/>
    <tableColumn id="5" xr3:uid="{7CF6FA7A-5BDA-4333-AF4B-DF71E05E4D25}" uniqueName="5" name="surtax_yn" queryTableFieldId="5" dataDxfId="2"/>
    <tableColumn id="6" xr3:uid="{A28E12D0-279F-404B-B089-26C7D770F78D}" uniqueName="6" name="add_cost" queryTableFieldId="6"/>
    <tableColumn id="7" xr3:uid="{72828A0A-4ABB-4053-A688-9FDC2F72E64D}" uniqueName="7" name="to_char" queryTableFieldId="7" dataDxfId="1"/>
    <tableColumn id="8" xr3:uid="{9267B813-E2DD-47CD-8E5D-7AFD3F1501AB}" uniqueName="8" name="con_cost" queryTableFieldId="8"/>
    <tableColumn id="9" xr3:uid="{82C379C1-2209-41B2-AAAC-3C04F2A86423}" uniqueName="9" name="surtax" queryTableFieldId="9"/>
    <tableColumn id="10" xr3:uid="{10E96738-12F0-4700-ACA4-292D68E8BC44}" uniqueName="10" name="?column?" queryTableFieldId="10"/>
    <tableColumn id="11" xr3:uid="{BCBC36B9-4110-4D05-8D77-9941B45D9E98}" uniqueName="11" name="?column?2" queryTableFieldId="11"/>
    <tableColumn id="12" xr3:uid="{5C546B77-9EE7-4502-8FCF-53F1BD547A43}" uniqueName="12" name="mem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80" zoomScaleNormal="80" workbookViewId="0">
      <pane ySplit="1" topLeftCell="A2" activePane="bottomLeft" state="frozen"/>
      <selection pane="bottomLeft" activeCell="M5" sqref="M5"/>
    </sheetView>
  </sheetViews>
  <sheetFormatPr defaultColWidth="6.296875" defaultRowHeight="14.4" outlineLevelRow="1"/>
  <cols>
    <col min="1" max="1" width="10" style="3" customWidth="1"/>
    <col min="2" max="2" width="10.296875" style="3" bestFit="1" customWidth="1"/>
    <col min="3" max="3" width="16.796875" style="3" bestFit="1" customWidth="1"/>
    <col min="4" max="9" width="15.19921875" style="4" customWidth="1"/>
    <col min="10" max="10" width="15.19921875" style="8" customWidth="1"/>
    <col min="11" max="11" width="10.296875" style="9" bestFit="1" customWidth="1"/>
    <col min="12" max="12" width="11.59765625" style="3" bestFit="1" customWidth="1"/>
    <col min="13" max="13" width="29.5" style="3" bestFit="1" customWidth="1"/>
    <col min="14" max="14" width="22.296875" style="6" bestFit="1" customWidth="1"/>
    <col min="15" max="1000" width="6.296875" style="3"/>
    <col min="1001" max="1009" width="8.3984375" style="3" customWidth="1"/>
    <col min="1010" max="16384" width="6.296875" style="3"/>
  </cols>
  <sheetData>
    <row r="1" spans="1:14" ht="21" customHeight="1">
      <c r="A1" s="2" t="s">
        <v>0</v>
      </c>
      <c r="B1" s="2" t="s">
        <v>3</v>
      </c>
      <c r="C1" s="2" t="s">
        <v>5</v>
      </c>
      <c r="D1" s="2" t="s">
        <v>1</v>
      </c>
      <c r="E1" s="2" t="s">
        <v>357</v>
      </c>
      <c r="F1" s="2" t="s">
        <v>353</v>
      </c>
      <c r="G1" s="2" t="s">
        <v>354</v>
      </c>
      <c r="H1" s="2" t="s">
        <v>355</v>
      </c>
      <c r="I1" s="2" t="s">
        <v>356</v>
      </c>
      <c r="J1" s="7" t="s">
        <v>498</v>
      </c>
      <c r="K1" s="7" t="s">
        <v>4</v>
      </c>
      <c r="L1" s="2" t="s">
        <v>2</v>
      </c>
      <c r="M1" s="2" t="s">
        <v>12</v>
      </c>
      <c r="N1" s="5" t="s">
        <v>11</v>
      </c>
    </row>
    <row r="2" spans="1:14" outlineLevel="1">
      <c r="A2" s="4" t="s">
        <v>503</v>
      </c>
      <c r="B2" s="4" t="s">
        <v>499</v>
      </c>
      <c r="C2" s="4" t="str">
        <f>VLOOKUP("*"&amp;$B2&amp;"*",건물정보!$B:$L,2,0)</f>
        <v>수홍5차</v>
      </c>
      <c r="D2" s="4" t="str">
        <f>VLOOKUP("*"&amp;$B2&amp;"*",건물정보!$B:$L,3,0)</f>
        <v>B0000100119</v>
      </c>
      <c r="E2" s="4" t="str">
        <f>VLOOKUP("*"&amp;$B2&amp;"*",건물정보!$B:$L,4,0)</f>
        <v>Y</v>
      </c>
      <c r="F2" s="4">
        <f>VLOOKUP("*"&amp;$B2&amp;"*",건물정보!$B:$L,7,0)</f>
        <v>220000</v>
      </c>
      <c r="G2" s="4">
        <f>VLOOKUP("*"&amp;$B2&amp;"*",건물정보!$B:$L,8,0)</f>
        <v>0</v>
      </c>
      <c r="H2" s="4">
        <f>VLOOKUP("*"&amp;$B2&amp;"*",건물정보!$B:$L,9,0)</f>
        <v>220000</v>
      </c>
      <c r="I2" s="4">
        <f>VLOOKUP("*"&amp;$B2&amp;"*",건물정보!$B:$L,10,0)</f>
        <v>220000</v>
      </c>
      <c r="J2" s="8">
        <v>50000</v>
      </c>
      <c r="K2" s="9">
        <v>270000</v>
      </c>
      <c r="L2" s="4"/>
      <c r="M2" s="4" t="s">
        <v>506</v>
      </c>
      <c r="N2" s="6" t="str">
        <f>IF(I2+J2=K2,"Y","N")</f>
        <v>Y</v>
      </c>
    </row>
    <row r="3" spans="1:14">
      <c r="A3" s="4"/>
      <c r="B3" s="4" t="s">
        <v>504</v>
      </c>
      <c r="C3" s="4" t="e">
        <f>VLOOKUP("*"&amp;$B3&amp;"*",건물정보!$B:$L,2,0)</f>
        <v>#N/A</v>
      </c>
      <c r="D3" s="4" t="e">
        <f>VLOOKUP("*"&amp;$B3&amp;"*",건물정보!$B:$L,3,0)</f>
        <v>#N/A</v>
      </c>
      <c r="E3" s="4" t="e">
        <f>VLOOKUP("*"&amp;$B3&amp;"*",건물정보!$B:$L,4,0)</f>
        <v>#N/A</v>
      </c>
      <c r="F3" s="4" t="e">
        <f>VLOOKUP("*"&amp;$B3&amp;"*",건물정보!$B:$L,7,0)</f>
        <v>#N/A</v>
      </c>
      <c r="G3" s="4" t="e">
        <f>VLOOKUP("*"&amp;$B3&amp;"*",건물정보!$B:$L,8,0)</f>
        <v>#N/A</v>
      </c>
      <c r="H3" s="4" t="e">
        <f>VLOOKUP("*"&amp;$B3&amp;"*",건물정보!$B:$L,9,0)</f>
        <v>#N/A</v>
      </c>
      <c r="I3" s="4" t="e">
        <f>VLOOKUP("*"&amp;$B3&amp;"*",건물정보!$B:$L,10,0)</f>
        <v>#N/A</v>
      </c>
      <c r="L3" s="4"/>
      <c r="M3" s="4"/>
      <c r="N3" s="6" t="e">
        <f>IF(I3=K3,"Y","N")</f>
        <v>#N/A</v>
      </c>
    </row>
    <row r="4" spans="1:14">
      <c r="A4" s="4"/>
      <c r="B4" s="4" t="s">
        <v>505</v>
      </c>
      <c r="C4" s="4" t="e">
        <f>VLOOKUP("*"&amp;$B4&amp;"*",건물정보!$B:$L,2,0)</f>
        <v>#N/A</v>
      </c>
      <c r="D4" s="4" t="e">
        <f>VLOOKUP("*"&amp;$B4&amp;"*",건물정보!$B:$L,3,0)</f>
        <v>#N/A</v>
      </c>
      <c r="E4" s="4" t="e">
        <f>VLOOKUP("*"&amp;$B4&amp;"*",건물정보!$B:$L,4,0)</f>
        <v>#N/A</v>
      </c>
      <c r="F4" s="4" t="e">
        <f>VLOOKUP("*"&amp;$B4&amp;"*",건물정보!$B:$L,7,0)</f>
        <v>#N/A</v>
      </c>
      <c r="G4" s="4" t="e">
        <f>VLOOKUP("*"&amp;$B4&amp;"*",건물정보!$B:$L,8,0)</f>
        <v>#N/A</v>
      </c>
      <c r="H4" s="4" t="e">
        <f>VLOOKUP("*"&amp;$B4&amp;"*",건물정보!$B:$L,9,0)</f>
        <v>#N/A</v>
      </c>
      <c r="I4" s="4" t="e">
        <f>VLOOKUP("*"&amp;$B4&amp;"*",건물정보!$B:$L,10,0)</f>
        <v>#N/A</v>
      </c>
      <c r="L4" s="4"/>
      <c r="M4" s="4"/>
      <c r="N4" s="6" t="e">
        <f>IF(I4=K4,"Y","N")</f>
        <v>#N/A</v>
      </c>
    </row>
    <row r="5" spans="1:14">
      <c r="A5" s="4"/>
      <c r="B5" s="4" t="s">
        <v>500</v>
      </c>
      <c r="C5" s="4" t="e">
        <f>VLOOKUP("*"&amp;$B5&amp;"*",건물정보!$B:$L,2,0)</f>
        <v>#N/A</v>
      </c>
      <c r="D5" s="4" t="e">
        <f>VLOOKUP("*"&amp;$B5&amp;"*",건물정보!$B:$L,3,0)</f>
        <v>#N/A</v>
      </c>
      <c r="E5" s="4" t="e">
        <f>VLOOKUP("*"&amp;$B5&amp;"*",건물정보!$B:$L,4,0)</f>
        <v>#N/A</v>
      </c>
      <c r="F5" s="4" t="e">
        <f>VLOOKUP("*"&amp;$B5&amp;"*",건물정보!$B:$L,7,0)</f>
        <v>#N/A</v>
      </c>
      <c r="G5" s="4" t="e">
        <f>VLOOKUP("*"&amp;$B5&amp;"*",건물정보!$B:$L,8,0)</f>
        <v>#N/A</v>
      </c>
      <c r="H5" s="4" t="e">
        <f>VLOOKUP("*"&amp;$B5&amp;"*",건물정보!$B:$L,9,0)</f>
        <v>#N/A</v>
      </c>
      <c r="I5" s="4" t="e">
        <f>VLOOKUP("*"&amp;$B5&amp;"*",건물정보!$B:$L,10,0)</f>
        <v>#N/A</v>
      </c>
      <c r="L5" s="4"/>
      <c r="M5" s="4"/>
      <c r="N5" s="6" t="e">
        <f>IF(I5=K5,"Y","N")</f>
        <v>#N/A</v>
      </c>
    </row>
    <row r="6" spans="1:14">
      <c r="A6" s="4"/>
      <c r="B6" s="4" t="s">
        <v>501</v>
      </c>
      <c r="C6" s="4" t="e">
        <f>VLOOKUP("*"&amp;$B6&amp;"*",건물정보!$B:$L,2,0)</f>
        <v>#N/A</v>
      </c>
      <c r="D6" s="4" t="e">
        <f>VLOOKUP("*"&amp;$B6&amp;"*",건물정보!$B:$L,3,0)</f>
        <v>#N/A</v>
      </c>
      <c r="E6" s="4" t="e">
        <f>VLOOKUP("*"&amp;$B6&amp;"*",건물정보!$B:$L,4,0)</f>
        <v>#N/A</v>
      </c>
      <c r="F6" s="4" t="e">
        <f>VLOOKUP("*"&amp;$B6&amp;"*",건물정보!$B:$L,7,0)</f>
        <v>#N/A</v>
      </c>
      <c r="G6" s="4" t="e">
        <f>VLOOKUP("*"&amp;$B6&amp;"*",건물정보!$B:$L,8,0)</f>
        <v>#N/A</v>
      </c>
      <c r="H6" s="4" t="e">
        <f>VLOOKUP("*"&amp;$B6&amp;"*",건물정보!$B:$L,9,0)</f>
        <v>#N/A</v>
      </c>
      <c r="I6" s="4" t="e">
        <f>VLOOKUP("*"&amp;$B6&amp;"*",건물정보!$B:$L,10,0)</f>
        <v>#N/A</v>
      </c>
      <c r="L6" s="4"/>
      <c r="M6" s="4"/>
      <c r="N6" s="6" t="e">
        <f>IF(I6=K6,"Y","N")</f>
        <v>#N/A</v>
      </c>
    </row>
    <row r="7" spans="1:14">
      <c r="B7" s="3" t="s">
        <v>502</v>
      </c>
      <c r="C7" s="4" t="e">
        <f>VLOOKUP("*"&amp;$B7&amp;"*",건물정보!$B:$L,2,0)</f>
        <v>#N/A</v>
      </c>
      <c r="D7" s="4" t="e">
        <f>VLOOKUP("*"&amp;$B7&amp;"*",건물정보!$B:$L,3,0)</f>
        <v>#N/A</v>
      </c>
      <c r="E7" s="4" t="e">
        <f>VLOOKUP("*"&amp;$B7&amp;"*",건물정보!$B:$L,4,0)</f>
        <v>#N/A</v>
      </c>
      <c r="F7" s="4" t="e">
        <f>VLOOKUP("*"&amp;$B7&amp;"*",건물정보!$B:$L,7,0)</f>
        <v>#N/A</v>
      </c>
      <c r="G7" s="4" t="e">
        <f>VLOOKUP("*"&amp;$B7&amp;"*",건물정보!$B:$L,8,0)</f>
        <v>#N/A</v>
      </c>
      <c r="H7" s="4" t="e">
        <f>VLOOKUP("*"&amp;$B7&amp;"*",건물정보!$B:$L,9,0)</f>
        <v>#N/A</v>
      </c>
      <c r="I7" s="4" t="e">
        <f>VLOOKUP("*"&amp;$B7&amp;"*",건물정보!$B:$L,10,0)</f>
        <v>#N/A</v>
      </c>
      <c r="L7" s="4"/>
      <c r="M7" s="4"/>
      <c r="N7" s="6" t="e">
        <f>IF(I7=K7,"Y","N")</f>
        <v>#N/A</v>
      </c>
    </row>
  </sheetData>
  <phoneticPr fontId="1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2184-32C8-4A1A-8101-CD1831CB45DC}">
  <dimension ref="A1:L171"/>
  <sheetViews>
    <sheetView workbookViewId="0">
      <selection activeCell="B40" sqref="B1:B1048576"/>
    </sheetView>
  </sheetViews>
  <sheetFormatPr defaultRowHeight="14.4"/>
  <cols>
    <col min="1" max="1" width="9.3984375" bestFit="1" customWidth="1"/>
    <col min="2" max="2" width="17" bestFit="1" customWidth="1"/>
    <col min="3" max="3" width="42" bestFit="1" customWidth="1"/>
    <col min="4" max="4" width="12.69921875" bestFit="1" customWidth="1"/>
    <col min="5" max="5" width="12.3984375" bestFit="1" customWidth="1"/>
    <col min="6" max="6" width="11.3984375" bestFit="1" customWidth="1"/>
    <col min="7" max="7" width="10.3984375" bestFit="1" customWidth="1"/>
    <col min="8" max="8" width="11.3984375" bestFit="1" customWidth="1"/>
    <col min="9" max="9" width="9.3984375" bestFit="1" customWidth="1"/>
    <col min="10" max="10" width="11.3984375" bestFit="1" customWidth="1"/>
    <col min="11" max="11" width="12.3984375" bestFit="1" customWidth="1"/>
    <col min="12" max="12" width="7.3984375" bestFit="1" customWidth="1"/>
  </cols>
  <sheetData>
    <row r="1" spans="1:12">
      <c r="A1" t="s">
        <v>6</v>
      </c>
      <c r="B1" t="s">
        <v>365</v>
      </c>
      <c r="C1" t="s">
        <v>358</v>
      </c>
      <c r="D1" t="s">
        <v>359</v>
      </c>
      <c r="E1" t="s">
        <v>7</v>
      </c>
      <c r="F1" t="s">
        <v>360</v>
      </c>
      <c r="G1" t="s">
        <v>361</v>
      </c>
      <c r="H1" t="s">
        <v>362</v>
      </c>
      <c r="I1" t="s">
        <v>363</v>
      </c>
      <c r="J1" t="s">
        <v>497</v>
      </c>
      <c r="K1" t="s">
        <v>364</v>
      </c>
      <c r="L1" t="s">
        <v>8</v>
      </c>
    </row>
    <row r="2" spans="1:12">
      <c r="A2" s="1"/>
      <c r="B2" s="1" t="s">
        <v>366</v>
      </c>
      <c r="C2" s="1" t="s">
        <v>160</v>
      </c>
      <c r="D2" s="1" t="s">
        <v>14</v>
      </c>
      <c r="E2" s="1" t="s">
        <v>9</v>
      </c>
      <c r="G2" s="1"/>
      <c r="H2">
        <v>140000</v>
      </c>
      <c r="J2">
        <v>140000</v>
      </c>
      <c r="K2">
        <v>140000</v>
      </c>
      <c r="L2" s="1"/>
    </row>
    <row r="3" spans="1:12">
      <c r="A3" s="1"/>
      <c r="B3" s="1" t="s">
        <v>367</v>
      </c>
      <c r="C3" s="1" t="s">
        <v>343</v>
      </c>
      <c r="D3" s="1" t="s">
        <v>16</v>
      </c>
      <c r="E3" s="1" t="s">
        <v>9</v>
      </c>
      <c r="G3" s="1"/>
      <c r="H3">
        <v>130000</v>
      </c>
      <c r="J3">
        <v>130000</v>
      </c>
      <c r="K3">
        <v>130000</v>
      </c>
      <c r="L3" s="1"/>
    </row>
    <row r="4" spans="1:12">
      <c r="A4" s="1"/>
      <c r="B4" s="1"/>
      <c r="C4" s="1" t="s">
        <v>173</v>
      </c>
      <c r="D4" s="1" t="s">
        <v>18</v>
      </c>
      <c r="E4" s="1" t="s">
        <v>9</v>
      </c>
      <c r="G4" s="1"/>
      <c r="H4">
        <v>100000</v>
      </c>
      <c r="J4">
        <v>100000</v>
      </c>
      <c r="K4">
        <v>100000</v>
      </c>
      <c r="L4" s="1"/>
    </row>
    <row r="5" spans="1:12">
      <c r="A5" s="1"/>
      <c r="B5" s="1" t="s">
        <v>368</v>
      </c>
      <c r="C5" s="1" t="s">
        <v>219</v>
      </c>
      <c r="D5" s="1" t="s">
        <v>20</v>
      </c>
      <c r="E5" s="1" t="s">
        <v>9</v>
      </c>
      <c r="G5" s="1"/>
      <c r="H5">
        <v>120000</v>
      </c>
      <c r="J5">
        <v>120000</v>
      </c>
      <c r="K5">
        <v>120000</v>
      </c>
      <c r="L5" s="1"/>
    </row>
    <row r="6" spans="1:12">
      <c r="A6" s="1"/>
      <c r="B6" s="1" t="s">
        <v>369</v>
      </c>
      <c r="C6" s="1" t="s">
        <v>21</v>
      </c>
      <c r="D6" s="1" t="s">
        <v>22</v>
      </c>
      <c r="E6" s="1" t="s">
        <v>9</v>
      </c>
      <c r="G6" s="1"/>
      <c r="H6">
        <v>50000</v>
      </c>
      <c r="J6">
        <v>50000</v>
      </c>
      <c r="K6">
        <v>50000</v>
      </c>
      <c r="L6" s="1"/>
    </row>
    <row r="7" spans="1:12">
      <c r="A7" s="1"/>
      <c r="B7" s="1" t="s">
        <v>370</v>
      </c>
      <c r="C7" s="1" t="s">
        <v>64</v>
      </c>
      <c r="D7" s="1" t="s">
        <v>24</v>
      </c>
      <c r="E7" s="1" t="s">
        <v>9</v>
      </c>
      <c r="G7" s="1"/>
      <c r="H7">
        <v>100000</v>
      </c>
      <c r="J7">
        <v>100000</v>
      </c>
      <c r="K7">
        <v>100000</v>
      </c>
      <c r="L7" s="1"/>
    </row>
    <row r="8" spans="1:12">
      <c r="A8" s="1"/>
      <c r="B8" s="1" t="s">
        <v>371</v>
      </c>
      <c r="C8" s="1" t="s">
        <v>94</v>
      </c>
      <c r="D8" s="1" t="s">
        <v>26</v>
      </c>
      <c r="E8" s="1" t="s">
        <v>9</v>
      </c>
      <c r="G8" s="1"/>
      <c r="H8">
        <v>200000</v>
      </c>
      <c r="J8">
        <v>200000</v>
      </c>
      <c r="K8">
        <v>200000</v>
      </c>
      <c r="L8" s="1"/>
    </row>
    <row r="9" spans="1:12">
      <c r="A9" s="1"/>
      <c r="B9" s="1" t="s">
        <v>372</v>
      </c>
      <c r="C9" s="1" t="s">
        <v>254</v>
      </c>
      <c r="D9" s="1" t="s">
        <v>28</v>
      </c>
      <c r="E9" s="1" t="s">
        <v>9</v>
      </c>
      <c r="G9" s="1"/>
      <c r="H9">
        <v>150000</v>
      </c>
      <c r="J9">
        <v>150000</v>
      </c>
      <c r="K9">
        <v>150000</v>
      </c>
      <c r="L9" s="1"/>
    </row>
    <row r="10" spans="1:12">
      <c r="A10" s="1"/>
      <c r="B10" s="1" t="s">
        <v>373</v>
      </c>
      <c r="C10" s="1" t="s">
        <v>70</v>
      </c>
      <c r="D10" s="1" t="s">
        <v>30</v>
      </c>
      <c r="E10" s="1" t="s">
        <v>9</v>
      </c>
      <c r="G10" s="1"/>
      <c r="H10">
        <v>90000</v>
      </c>
      <c r="J10">
        <v>90000</v>
      </c>
      <c r="K10">
        <v>90000</v>
      </c>
      <c r="L10" s="1"/>
    </row>
    <row r="11" spans="1:12">
      <c r="A11" s="1"/>
      <c r="B11" s="1" t="s">
        <v>374</v>
      </c>
      <c r="C11" s="1" t="s">
        <v>31</v>
      </c>
      <c r="D11" s="1" t="s">
        <v>32</v>
      </c>
      <c r="E11" s="1" t="s">
        <v>9</v>
      </c>
      <c r="G11" s="1"/>
      <c r="H11">
        <v>90000</v>
      </c>
      <c r="J11">
        <v>90000</v>
      </c>
      <c r="K11">
        <v>90000</v>
      </c>
      <c r="L11" s="1"/>
    </row>
    <row r="12" spans="1:12">
      <c r="A12" s="1"/>
      <c r="B12" s="1" t="s">
        <v>375</v>
      </c>
      <c r="C12" s="1" t="s">
        <v>187</v>
      </c>
      <c r="D12" s="1" t="s">
        <v>34</v>
      </c>
      <c r="E12" s="1" t="s">
        <v>9</v>
      </c>
      <c r="G12" s="1"/>
      <c r="H12">
        <v>110000</v>
      </c>
      <c r="J12">
        <v>110000</v>
      </c>
      <c r="K12">
        <v>110000</v>
      </c>
      <c r="L12" s="1"/>
    </row>
    <row r="13" spans="1:12">
      <c r="A13" s="1"/>
      <c r="B13" s="1" t="s">
        <v>376</v>
      </c>
      <c r="C13" s="1" t="s">
        <v>92</v>
      </c>
      <c r="D13" s="1" t="s">
        <v>36</v>
      </c>
      <c r="E13" s="1" t="s">
        <v>9</v>
      </c>
      <c r="G13" s="1"/>
      <c r="H13">
        <v>60000</v>
      </c>
      <c r="J13">
        <v>60000</v>
      </c>
      <c r="K13">
        <v>60000</v>
      </c>
      <c r="L13" s="1"/>
    </row>
    <row r="14" spans="1:12">
      <c r="A14" s="1"/>
      <c r="B14" s="1" t="s">
        <v>377</v>
      </c>
      <c r="C14" s="1" t="s">
        <v>164</v>
      </c>
      <c r="D14" s="1" t="s">
        <v>38</v>
      </c>
      <c r="E14" s="1" t="s">
        <v>9</v>
      </c>
      <c r="G14" s="1"/>
      <c r="H14">
        <v>100000</v>
      </c>
      <c r="J14">
        <v>100000</v>
      </c>
      <c r="K14">
        <v>100000</v>
      </c>
      <c r="L14" s="1"/>
    </row>
    <row r="15" spans="1:12">
      <c r="A15" s="1"/>
      <c r="B15" s="1" t="s">
        <v>378</v>
      </c>
      <c r="C15" s="1" t="s">
        <v>250</v>
      </c>
      <c r="D15" s="1" t="s">
        <v>40</v>
      </c>
      <c r="E15" s="1" t="s">
        <v>9</v>
      </c>
      <c r="G15" s="1"/>
      <c r="H15">
        <v>100000</v>
      </c>
      <c r="J15">
        <v>100000</v>
      </c>
      <c r="K15">
        <v>100000</v>
      </c>
      <c r="L15" s="1"/>
    </row>
    <row r="16" spans="1:12">
      <c r="A16" s="1"/>
      <c r="B16" s="1" t="s">
        <v>379</v>
      </c>
      <c r="C16" s="1" t="s">
        <v>231</v>
      </c>
      <c r="D16" s="1" t="s">
        <v>42</v>
      </c>
      <c r="E16" s="1" t="s">
        <v>9</v>
      </c>
      <c r="G16" s="1"/>
      <c r="H16">
        <v>100000</v>
      </c>
      <c r="J16">
        <v>100000</v>
      </c>
      <c r="K16">
        <v>100000</v>
      </c>
      <c r="L16" s="1"/>
    </row>
    <row r="17" spans="1:12">
      <c r="A17" s="1"/>
      <c r="B17" s="1" t="s">
        <v>380</v>
      </c>
      <c r="C17" s="1" t="s">
        <v>158</v>
      </c>
      <c r="D17" s="1" t="s">
        <v>44</v>
      </c>
      <c r="E17" s="1" t="s">
        <v>9</v>
      </c>
      <c r="G17" s="1"/>
      <c r="H17">
        <v>55000</v>
      </c>
      <c r="J17">
        <v>55000</v>
      </c>
      <c r="K17">
        <v>55000</v>
      </c>
      <c r="L17" s="1"/>
    </row>
    <row r="18" spans="1:12">
      <c r="A18" s="1"/>
      <c r="B18" s="1" t="s">
        <v>381</v>
      </c>
      <c r="C18" s="1" t="s">
        <v>45</v>
      </c>
      <c r="D18" s="1" t="s">
        <v>46</v>
      </c>
      <c r="E18" s="1" t="s">
        <v>10</v>
      </c>
      <c r="G18" s="1"/>
      <c r="H18">
        <v>70000</v>
      </c>
      <c r="I18">
        <v>7000</v>
      </c>
      <c r="J18">
        <v>77000</v>
      </c>
      <c r="K18">
        <v>77000</v>
      </c>
      <c r="L18" s="1"/>
    </row>
    <row r="19" spans="1:12">
      <c r="A19" s="1"/>
      <c r="B19" s="1" t="s">
        <v>382</v>
      </c>
      <c r="C19" s="1" t="s">
        <v>47</v>
      </c>
      <c r="D19" s="1" t="s">
        <v>48</v>
      </c>
      <c r="E19" s="1" t="s">
        <v>10</v>
      </c>
      <c r="G19" s="1"/>
      <c r="H19">
        <v>110000</v>
      </c>
      <c r="I19">
        <v>0</v>
      </c>
      <c r="J19">
        <v>110000</v>
      </c>
      <c r="K19">
        <v>110000</v>
      </c>
      <c r="L19" s="1"/>
    </row>
    <row r="20" spans="1:12">
      <c r="A20" s="1"/>
      <c r="B20" s="1" t="s">
        <v>383</v>
      </c>
      <c r="C20" s="1" t="s">
        <v>191</v>
      </c>
      <c r="D20" s="1" t="s">
        <v>50</v>
      </c>
      <c r="E20" s="1" t="s">
        <v>9</v>
      </c>
      <c r="G20" s="1"/>
      <c r="H20">
        <v>110000</v>
      </c>
      <c r="J20">
        <v>110000</v>
      </c>
      <c r="K20">
        <v>110000</v>
      </c>
      <c r="L20" s="1"/>
    </row>
    <row r="21" spans="1:12">
      <c r="A21" s="1"/>
      <c r="B21" s="1" t="s">
        <v>384</v>
      </c>
      <c r="C21" s="1" t="s">
        <v>337</v>
      </c>
      <c r="D21" s="1" t="s">
        <v>53</v>
      </c>
      <c r="E21" s="1" t="s">
        <v>9</v>
      </c>
      <c r="G21" s="1"/>
      <c r="H21">
        <v>60000</v>
      </c>
      <c r="J21">
        <v>60000</v>
      </c>
      <c r="K21">
        <v>60000</v>
      </c>
      <c r="L21" s="1"/>
    </row>
    <row r="22" spans="1:12">
      <c r="A22" s="1"/>
      <c r="B22" s="1" t="s">
        <v>385</v>
      </c>
      <c r="C22" s="1" t="s">
        <v>138</v>
      </c>
      <c r="D22" s="1" t="s">
        <v>55</v>
      </c>
      <c r="E22" s="1" t="s">
        <v>9</v>
      </c>
      <c r="G22" s="1"/>
      <c r="H22">
        <v>100000</v>
      </c>
      <c r="J22">
        <v>100000</v>
      </c>
      <c r="K22">
        <v>100000</v>
      </c>
      <c r="L22" s="1"/>
    </row>
    <row r="23" spans="1:12">
      <c r="A23" s="1"/>
      <c r="B23" s="1" t="s">
        <v>386</v>
      </c>
      <c r="C23" s="1" t="s">
        <v>56</v>
      </c>
      <c r="D23" s="1" t="s">
        <v>57</v>
      </c>
      <c r="E23" s="1" t="s">
        <v>9</v>
      </c>
      <c r="G23" s="1"/>
      <c r="H23">
        <v>70000</v>
      </c>
      <c r="J23">
        <v>70000</v>
      </c>
      <c r="K23">
        <v>70000</v>
      </c>
      <c r="L23" s="1"/>
    </row>
    <row r="24" spans="1:12">
      <c r="A24" s="1"/>
      <c r="B24" s="1" t="s">
        <v>387</v>
      </c>
      <c r="C24" s="1" t="s">
        <v>58</v>
      </c>
      <c r="D24" s="1" t="s">
        <v>59</v>
      </c>
      <c r="E24" s="1" t="s">
        <v>9</v>
      </c>
      <c r="G24" s="1"/>
      <c r="H24">
        <v>40000</v>
      </c>
      <c r="J24">
        <v>40000</v>
      </c>
      <c r="K24">
        <v>40000</v>
      </c>
      <c r="L24" s="1"/>
    </row>
    <row r="25" spans="1:12">
      <c r="A25" s="1"/>
      <c r="B25" s="1" t="s">
        <v>60</v>
      </c>
      <c r="C25" s="1" t="s">
        <v>60</v>
      </c>
      <c r="D25" s="1" t="s">
        <v>61</v>
      </c>
      <c r="E25" s="1" t="s">
        <v>9</v>
      </c>
      <c r="G25" s="1"/>
      <c r="H25">
        <v>100000</v>
      </c>
      <c r="J25">
        <v>100000</v>
      </c>
      <c r="K25">
        <v>100000</v>
      </c>
      <c r="L25" s="1"/>
    </row>
    <row r="26" spans="1:12">
      <c r="A26" s="1"/>
      <c r="B26" s="1" t="s">
        <v>388</v>
      </c>
      <c r="C26" s="1" t="s">
        <v>19</v>
      </c>
      <c r="D26" s="1" t="s">
        <v>63</v>
      </c>
      <c r="E26" s="1" t="s">
        <v>9</v>
      </c>
      <c r="G26" s="1"/>
      <c r="H26">
        <v>80000</v>
      </c>
      <c r="J26">
        <v>80000</v>
      </c>
      <c r="K26">
        <v>80000</v>
      </c>
      <c r="L26" s="1"/>
    </row>
    <row r="27" spans="1:12">
      <c r="A27" s="1"/>
      <c r="B27" s="1" t="s">
        <v>389</v>
      </c>
      <c r="C27" s="1" t="s">
        <v>223</v>
      </c>
      <c r="D27" s="1" t="s">
        <v>65</v>
      </c>
      <c r="E27" s="1" t="s">
        <v>9</v>
      </c>
      <c r="G27" s="1"/>
      <c r="H27">
        <v>110000</v>
      </c>
      <c r="J27">
        <v>110000</v>
      </c>
      <c r="K27">
        <v>110000</v>
      </c>
      <c r="L27" s="1"/>
    </row>
    <row r="28" spans="1:12">
      <c r="A28" s="1"/>
      <c r="B28" s="1" t="s">
        <v>390</v>
      </c>
      <c r="C28" s="1" t="s">
        <v>241</v>
      </c>
      <c r="D28" s="1" t="s">
        <v>67</v>
      </c>
      <c r="E28" s="1" t="s">
        <v>10</v>
      </c>
      <c r="G28" s="1"/>
      <c r="H28">
        <v>90000</v>
      </c>
      <c r="I28">
        <v>0</v>
      </c>
      <c r="J28">
        <v>90000</v>
      </c>
      <c r="K28">
        <v>90000</v>
      </c>
      <c r="L28" s="1"/>
    </row>
    <row r="29" spans="1:12">
      <c r="A29" s="1"/>
      <c r="B29" s="1" t="s">
        <v>391</v>
      </c>
      <c r="C29" s="1" t="s">
        <v>281</v>
      </c>
      <c r="D29" s="1" t="s">
        <v>69</v>
      </c>
      <c r="E29" s="1" t="s">
        <v>9</v>
      </c>
      <c r="G29" s="1"/>
      <c r="H29">
        <v>50000</v>
      </c>
      <c r="J29">
        <v>50000</v>
      </c>
      <c r="K29">
        <v>50000</v>
      </c>
      <c r="L29" s="1"/>
    </row>
    <row r="30" spans="1:12">
      <c r="A30" s="1"/>
      <c r="B30" s="1" t="s">
        <v>392</v>
      </c>
      <c r="C30" s="1" t="s">
        <v>199</v>
      </c>
      <c r="D30" s="1" t="s">
        <v>71</v>
      </c>
      <c r="E30" s="1" t="s">
        <v>9</v>
      </c>
      <c r="G30" s="1"/>
      <c r="H30">
        <v>110000</v>
      </c>
      <c r="J30">
        <v>110000</v>
      </c>
      <c r="K30">
        <v>110000</v>
      </c>
      <c r="L30" s="1"/>
    </row>
    <row r="31" spans="1:12">
      <c r="A31" s="1"/>
      <c r="B31" s="1" t="s">
        <v>393</v>
      </c>
      <c r="C31" s="1" t="s">
        <v>74</v>
      </c>
      <c r="D31" s="1" t="s">
        <v>73</v>
      </c>
      <c r="E31" s="1" t="s">
        <v>9</v>
      </c>
      <c r="G31" s="1"/>
      <c r="H31">
        <v>50000</v>
      </c>
      <c r="J31">
        <v>50000</v>
      </c>
      <c r="K31">
        <v>50000</v>
      </c>
      <c r="L31" s="1"/>
    </row>
    <row r="32" spans="1:12">
      <c r="A32" s="1"/>
      <c r="B32" s="1"/>
      <c r="C32" s="1" t="s">
        <v>264</v>
      </c>
      <c r="D32" s="1" t="s">
        <v>75</v>
      </c>
      <c r="E32" s="1" t="s">
        <v>9</v>
      </c>
      <c r="G32" s="1"/>
      <c r="H32">
        <v>120000</v>
      </c>
      <c r="J32">
        <v>120000</v>
      </c>
      <c r="K32">
        <v>120000</v>
      </c>
      <c r="L32" s="1"/>
    </row>
    <row r="33" spans="1:12">
      <c r="A33" s="1"/>
      <c r="B33" s="1" t="s">
        <v>394</v>
      </c>
      <c r="C33" s="1" t="s">
        <v>100</v>
      </c>
      <c r="D33" s="1" t="s">
        <v>76</v>
      </c>
      <c r="E33" s="1" t="s">
        <v>9</v>
      </c>
      <c r="G33" s="1"/>
      <c r="H33">
        <v>100000</v>
      </c>
      <c r="J33">
        <v>100000</v>
      </c>
      <c r="K33">
        <v>100000</v>
      </c>
      <c r="L33" s="1"/>
    </row>
    <row r="34" spans="1:12">
      <c r="A34" s="1"/>
      <c r="B34" s="1" t="s">
        <v>395</v>
      </c>
      <c r="C34" s="1" t="s">
        <v>122</v>
      </c>
      <c r="D34" s="1" t="s">
        <v>77</v>
      </c>
      <c r="E34" s="1" t="s">
        <v>10</v>
      </c>
      <c r="G34" s="1"/>
      <c r="H34">
        <v>70000</v>
      </c>
      <c r="I34">
        <v>0</v>
      </c>
      <c r="J34">
        <v>70000</v>
      </c>
      <c r="K34">
        <v>70000</v>
      </c>
      <c r="L34" s="1"/>
    </row>
    <row r="35" spans="1:12">
      <c r="A35" s="1"/>
      <c r="B35" s="1" t="s">
        <v>396</v>
      </c>
      <c r="C35" s="1" t="s">
        <v>78</v>
      </c>
      <c r="D35" s="1" t="s">
        <v>79</v>
      </c>
      <c r="E35" s="1" t="s">
        <v>9</v>
      </c>
      <c r="G35" s="1"/>
      <c r="H35">
        <v>80000</v>
      </c>
      <c r="J35">
        <v>80000</v>
      </c>
      <c r="K35">
        <v>80000</v>
      </c>
      <c r="L35" s="1"/>
    </row>
    <row r="36" spans="1:12">
      <c r="A36" s="1"/>
      <c r="B36" s="1" t="s">
        <v>397</v>
      </c>
      <c r="C36" s="1" t="s">
        <v>80</v>
      </c>
      <c r="D36" s="1" t="s">
        <v>81</v>
      </c>
      <c r="E36" s="1" t="s">
        <v>9</v>
      </c>
      <c r="G36" s="1"/>
      <c r="H36">
        <v>70000</v>
      </c>
      <c r="J36">
        <v>70000</v>
      </c>
      <c r="K36">
        <v>70000</v>
      </c>
      <c r="L36" s="1"/>
    </row>
    <row r="37" spans="1:12">
      <c r="A37" s="1"/>
      <c r="B37" s="1" t="s">
        <v>398</v>
      </c>
      <c r="C37" s="1" t="s">
        <v>185</v>
      </c>
      <c r="D37" s="1" t="s">
        <v>83</v>
      </c>
      <c r="E37" s="1" t="s">
        <v>9</v>
      </c>
      <c r="G37" s="1"/>
      <c r="H37">
        <v>240000</v>
      </c>
      <c r="J37">
        <v>240000</v>
      </c>
      <c r="K37">
        <v>240000</v>
      </c>
      <c r="L37" s="1"/>
    </row>
    <row r="38" spans="1:12">
      <c r="A38" s="1"/>
      <c r="B38" s="1"/>
      <c r="C38" s="1" t="s">
        <v>152</v>
      </c>
      <c r="D38" s="1" t="s">
        <v>85</v>
      </c>
      <c r="E38" s="1" t="s">
        <v>9</v>
      </c>
      <c r="G38" s="1"/>
      <c r="H38">
        <v>60000</v>
      </c>
      <c r="J38">
        <v>60000</v>
      </c>
      <c r="K38">
        <v>60000</v>
      </c>
      <c r="L38" s="1"/>
    </row>
    <row r="39" spans="1:12">
      <c r="A39" s="1"/>
      <c r="B39" s="1" t="s">
        <v>399</v>
      </c>
      <c r="C39" s="1" t="s">
        <v>189</v>
      </c>
      <c r="D39" s="1" t="s">
        <v>87</v>
      </c>
      <c r="E39" s="1" t="s">
        <v>9</v>
      </c>
      <c r="G39" s="1"/>
      <c r="H39">
        <v>90000</v>
      </c>
      <c r="J39">
        <v>90000</v>
      </c>
      <c r="K39">
        <v>90000</v>
      </c>
      <c r="L39" s="1"/>
    </row>
    <row r="40" spans="1:12">
      <c r="A40" s="1"/>
      <c r="B40" s="1" t="s">
        <v>400</v>
      </c>
      <c r="C40" s="1" t="s">
        <v>171</v>
      </c>
      <c r="D40" s="1" t="s">
        <v>89</v>
      </c>
      <c r="E40" s="1" t="s">
        <v>9</v>
      </c>
      <c r="G40" s="1"/>
      <c r="H40">
        <v>220000</v>
      </c>
      <c r="J40">
        <v>220000</v>
      </c>
      <c r="K40">
        <v>220000</v>
      </c>
      <c r="L40" s="1"/>
    </row>
    <row r="41" spans="1:12">
      <c r="A41" s="1"/>
      <c r="B41" s="1" t="s">
        <v>401</v>
      </c>
      <c r="C41" s="1" t="s">
        <v>90</v>
      </c>
      <c r="D41" s="1" t="s">
        <v>91</v>
      </c>
      <c r="E41" s="1" t="s">
        <v>9</v>
      </c>
      <c r="G41" s="1"/>
      <c r="H41">
        <v>100000</v>
      </c>
      <c r="J41">
        <v>100000</v>
      </c>
      <c r="K41">
        <v>100000</v>
      </c>
      <c r="L41" s="1"/>
    </row>
    <row r="42" spans="1:12">
      <c r="A42" s="1"/>
      <c r="B42" s="1" t="s">
        <v>402</v>
      </c>
      <c r="C42" s="1" t="s">
        <v>345</v>
      </c>
      <c r="D42" s="1" t="s">
        <v>93</v>
      </c>
      <c r="E42" s="1" t="s">
        <v>9</v>
      </c>
      <c r="G42" s="1"/>
      <c r="H42">
        <v>60000</v>
      </c>
      <c r="J42">
        <v>60000</v>
      </c>
      <c r="K42">
        <v>60000</v>
      </c>
      <c r="L42" s="1"/>
    </row>
    <row r="43" spans="1:12">
      <c r="A43" s="1"/>
      <c r="B43" s="1" t="s">
        <v>403</v>
      </c>
      <c r="C43" s="1" t="s">
        <v>13</v>
      </c>
      <c r="D43" s="1" t="s">
        <v>95</v>
      </c>
      <c r="E43" s="1" t="s">
        <v>9</v>
      </c>
      <c r="G43" s="1"/>
      <c r="H43">
        <v>70000</v>
      </c>
      <c r="J43">
        <v>70000</v>
      </c>
      <c r="K43">
        <v>70000</v>
      </c>
      <c r="L43" s="1"/>
    </row>
    <row r="44" spans="1:12">
      <c r="A44" s="1"/>
      <c r="B44" s="1" t="s">
        <v>404</v>
      </c>
      <c r="C44" s="1" t="s">
        <v>96</v>
      </c>
      <c r="D44" s="1" t="s">
        <v>97</v>
      </c>
      <c r="E44" s="1" t="s">
        <v>9</v>
      </c>
      <c r="G44" s="1"/>
      <c r="H44">
        <v>130000</v>
      </c>
      <c r="J44">
        <v>130000</v>
      </c>
      <c r="K44">
        <v>130000</v>
      </c>
      <c r="L44" s="1"/>
    </row>
    <row r="45" spans="1:12">
      <c r="A45" s="1"/>
      <c r="B45" s="1" t="s">
        <v>405</v>
      </c>
      <c r="C45" s="1" t="s">
        <v>86</v>
      </c>
      <c r="D45" s="1" t="s">
        <v>99</v>
      </c>
      <c r="E45" s="1" t="s">
        <v>9</v>
      </c>
      <c r="G45" s="1"/>
      <c r="H45">
        <v>60000</v>
      </c>
      <c r="J45">
        <v>60000</v>
      </c>
      <c r="K45">
        <v>60000</v>
      </c>
      <c r="L45" s="1"/>
    </row>
    <row r="46" spans="1:12">
      <c r="A46" s="1"/>
      <c r="B46" s="1" t="s">
        <v>406</v>
      </c>
      <c r="C46" s="1" t="s">
        <v>154</v>
      </c>
      <c r="D46" s="1" t="s">
        <v>101</v>
      </c>
      <c r="E46" s="1" t="s">
        <v>9</v>
      </c>
      <c r="G46" s="1"/>
      <c r="H46">
        <v>40000</v>
      </c>
      <c r="J46">
        <v>40000</v>
      </c>
      <c r="K46">
        <v>40000</v>
      </c>
      <c r="L46" s="1"/>
    </row>
    <row r="47" spans="1:12">
      <c r="A47" s="1"/>
      <c r="B47" s="1" t="s">
        <v>407</v>
      </c>
      <c r="C47" s="1" t="s">
        <v>102</v>
      </c>
      <c r="D47" s="1" t="s">
        <v>103</v>
      </c>
      <c r="E47" s="1" t="s">
        <v>9</v>
      </c>
      <c r="G47" s="1"/>
      <c r="H47">
        <v>90000</v>
      </c>
      <c r="J47">
        <v>90000</v>
      </c>
      <c r="K47">
        <v>90000</v>
      </c>
      <c r="L47" s="1"/>
    </row>
    <row r="48" spans="1:12">
      <c r="A48" s="1"/>
      <c r="B48" s="1" t="s">
        <v>408</v>
      </c>
      <c r="C48" s="1" t="s">
        <v>104</v>
      </c>
      <c r="D48" s="1" t="s">
        <v>105</v>
      </c>
      <c r="E48" s="1" t="s">
        <v>9</v>
      </c>
      <c r="G48" s="1"/>
      <c r="H48">
        <v>80000</v>
      </c>
      <c r="J48">
        <v>80000</v>
      </c>
      <c r="K48">
        <v>80000</v>
      </c>
      <c r="L48" s="1"/>
    </row>
    <row r="49" spans="1:12">
      <c r="A49" s="1"/>
      <c r="B49" s="1" t="s">
        <v>409</v>
      </c>
      <c r="C49" s="1" t="s">
        <v>283</v>
      </c>
      <c r="D49" s="1" t="s">
        <v>107</v>
      </c>
      <c r="E49" s="1" t="s">
        <v>9</v>
      </c>
      <c r="G49" s="1"/>
      <c r="H49">
        <v>110000</v>
      </c>
      <c r="J49">
        <v>110000</v>
      </c>
      <c r="K49">
        <v>110000</v>
      </c>
      <c r="L49" s="1"/>
    </row>
    <row r="50" spans="1:12">
      <c r="A50" s="1"/>
      <c r="B50" s="1" t="s">
        <v>410</v>
      </c>
      <c r="C50" s="1" t="s">
        <v>285</v>
      </c>
      <c r="D50" s="1" t="s">
        <v>109</v>
      </c>
      <c r="E50" s="1" t="s">
        <v>9</v>
      </c>
      <c r="G50" s="1"/>
      <c r="H50">
        <v>100000</v>
      </c>
      <c r="J50">
        <v>100000</v>
      </c>
      <c r="K50">
        <v>100000</v>
      </c>
      <c r="L50" s="1"/>
    </row>
    <row r="51" spans="1:12">
      <c r="A51" s="1"/>
      <c r="B51" s="1" t="s">
        <v>411</v>
      </c>
      <c r="C51" s="1" t="s">
        <v>110</v>
      </c>
      <c r="D51" s="1" t="s">
        <v>111</v>
      </c>
      <c r="E51" s="1" t="s">
        <v>9</v>
      </c>
      <c r="G51" s="1"/>
      <c r="H51">
        <v>240000</v>
      </c>
      <c r="J51">
        <v>240000</v>
      </c>
      <c r="K51">
        <v>240000</v>
      </c>
      <c r="L51" s="1"/>
    </row>
    <row r="52" spans="1:12">
      <c r="A52" s="1"/>
      <c r="B52" s="1" t="s">
        <v>412</v>
      </c>
      <c r="C52" s="1" t="s">
        <v>112</v>
      </c>
      <c r="D52" s="1" t="s">
        <v>113</v>
      </c>
      <c r="E52" s="1" t="s">
        <v>9</v>
      </c>
      <c r="G52" s="1"/>
      <c r="H52">
        <v>100000</v>
      </c>
      <c r="J52">
        <v>100000</v>
      </c>
      <c r="K52">
        <v>100000</v>
      </c>
      <c r="L52" s="1"/>
    </row>
    <row r="53" spans="1:12">
      <c r="A53" s="1"/>
      <c r="B53" s="1" t="s">
        <v>413</v>
      </c>
      <c r="C53" s="1" t="s">
        <v>114</v>
      </c>
      <c r="D53" s="1" t="s">
        <v>115</v>
      </c>
      <c r="E53" s="1" t="s">
        <v>9</v>
      </c>
      <c r="G53" s="1"/>
      <c r="H53">
        <v>70000</v>
      </c>
      <c r="J53">
        <v>70000</v>
      </c>
      <c r="K53">
        <v>70000</v>
      </c>
      <c r="L53" s="1"/>
    </row>
    <row r="54" spans="1:12">
      <c r="A54" s="1"/>
      <c r="B54" s="1" t="s">
        <v>414</v>
      </c>
      <c r="C54" s="1" t="s">
        <v>156</v>
      </c>
      <c r="D54" s="1" t="s">
        <v>117</v>
      </c>
      <c r="E54" s="1" t="s">
        <v>9</v>
      </c>
      <c r="G54" s="1"/>
      <c r="H54">
        <v>50000</v>
      </c>
      <c r="J54">
        <v>50000</v>
      </c>
      <c r="K54">
        <v>50000</v>
      </c>
      <c r="L54" s="1"/>
    </row>
    <row r="55" spans="1:12">
      <c r="A55" s="1"/>
      <c r="B55" s="1"/>
      <c r="C55" s="1" t="s">
        <v>118</v>
      </c>
      <c r="D55" s="1" t="s">
        <v>119</v>
      </c>
      <c r="E55" s="1" t="s">
        <v>9</v>
      </c>
      <c r="G55" s="1"/>
      <c r="H55">
        <v>60000</v>
      </c>
      <c r="J55">
        <v>60000</v>
      </c>
      <c r="K55">
        <v>60000</v>
      </c>
      <c r="L55" s="1"/>
    </row>
    <row r="56" spans="1:12">
      <c r="A56" s="1"/>
      <c r="B56" s="1" t="s">
        <v>415</v>
      </c>
      <c r="C56" s="1" t="s">
        <v>211</v>
      </c>
      <c r="D56" s="1" t="s">
        <v>121</v>
      </c>
      <c r="E56" s="1" t="s">
        <v>9</v>
      </c>
      <c r="G56" s="1"/>
      <c r="H56">
        <v>50000</v>
      </c>
      <c r="J56">
        <v>50000</v>
      </c>
      <c r="K56">
        <v>50000</v>
      </c>
      <c r="L56" s="1"/>
    </row>
    <row r="57" spans="1:12">
      <c r="A57" s="1"/>
      <c r="B57" s="1" t="s">
        <v>378</v>
      </c>
      <c r="C57" s="1" t="s">
        <v>39</v>
      </c>
      <c r="D57" s="1" t="s">
        <v>123</v>
      </c>
      <c r="E57" s="1" t="s">
        <v>9</v>
      </c>
      <c r="G57" s="1"/>
      <c r="H57">
        <v>100000</v>
      </c>
      <c r="J57">
        <v>100000</v>
      </c>
      <c r="K57">
        <v>100000</v>
      </c>
      <c r="L57" s="1"/>
    </row>
    <row r="58" spans="1:12">
      <c r="A58" s="1"/>
      <c r="B58" s="1" t="s">
        <v>124</v>
      </c>
      <c r="C58" s="1" t="s">
        <v>124</v>
      </c>
      <c r="D58" s="1" t="s">
        <v>125</v>
      </c>
      <c r="E58" s="1" t="s">
        <v>10</v>
      </c>
      <c r="G58" s="1"/>
      <c r="H58">
        <v>150000</v>
      </c>
      <c r="I58">
        <v>15000</v>
      </c>
      <c r="J58">
        <v>165000</v>
      </c>
      <c r="K58">
        <v>165000</v>
      </c>
      <c r="L58" s="1"/>
    </row>
    <row r="59" spans="1:12">
      <c r="A59" s="1"/>
      <c r="B59" s="1"/>
      <c r="C59" s="1" t="s">
        <v>289</v>
      </c>
      <c r="D59" s="1" t="s">
        <v>127</v>
      </c>
      <c r="E59" s="1" t="s">
        <v>9</v>
      </c>
      <c r="G59" s="1"/>
      <c r="H59">
        <v>60000</v>
      </c>
      <c r="J59">
        <v>60000</v>
      </c>
      <c r="K59">
        <v>60000</v>
      </c>
      <c r="L59" s="1"/>
    </row>
    <row r="60" spans="1:12">
      <c r="A60" s="1"/>
      <c r="B60" s="1" t="s">
        <v>416</v>
      </c>
      <c r="C60" s="1" t="s">
        <v>327</v>
      </c>
      <c r="D60" s="1" t="s">
        <v>129</v>
      </c>
      <c r="E60" s="1" t="s">
        <v>9</v>
      </c>
      <c r="G60" s="1"/>
      <c r="H60">
        <v>130000</v>
      </c>
      <c r="J60">
        <v>130000</v>
      </c>
      <c r="K60">
        <v>130000</v>
      </c>
      <c r="L60" s="1"/>
    </row>
    <row r="61" spans="1:12">
      <c r="A61" s="1"/>
      <c r="B61" s="1" t="s">
        <v>25</v>
      </c>
      <c r="C61" s="1" t="s">
        <v>25</v>
      </c>
      <c r="D61" s="1" t="s">
        <v>131</v>
      </c>
      <c r="E61" s="1" t="s">
        <v>9</v>
      </c>
      <c r="G61" s="1"/>
      <c r="H61">
        <v>110000</v>
      </c>
      <c r="J61">
        <v>110000</v>
      </c>
      <c r="K61">
        <v>110000</v>
      </c>
      <c r="L61" s="1"/>
    </row>
    <row r="62" spans="1:12">
      <c r="A62" s="1"/>
      <c r="B62" s="1" t="s">
        <v>417</v>
      </c>
      <c r="C62" s="1" t="s">
        <v>15</v>
      </c>
      <c r="D62" s="1" t="s">
        <v>133</v>
      </c>
      <c r="E62" s="1" t="s">
        <v>9</v>
      </c>
      <c r="G62" s="1"/>
      <c r="H62">
        <v>100000</v>
      </c>
      <c r="J62">
        <v>100000</v>
      </c>
      <c r="K62">
        <v>100000</v>
      </c>
      <c r="L62" s="1"/>
    </row>
    <row r="63" spans="1:12">
      <c r="A63" s="1"/>
      <c r="B63" s="1" t="s">
        <v>418</v>
      </c>
      <c r="C63" s="1" t="s">
        <v>23</v>
      </c>
      <c r="D63" s="1" t="s">
        <v>135</v>
      </c>
      <c r="E63" s="1" t="s">
        <v>9</v>
      </c>
      <c r="G63" s="1"/>
      <c r="H63">
        <v>180000</v>
      </c>
      <c r="J63">
        <v>180000</v>
      </c>
      <c r="K63">
        <v>180000</v>
      </c>
      <c r="L63" s="1"/>
    </row>
    <row r="64" spans="1:12">
      <c r="A64" s="1"/>
      <c r="B64" s="1" t="s">
        <v>419</v>
      </c>
      <c r="C64" s="1" t="s">
        <v>305</v>
      </c>
      <c r="D64" s="1" t="s">
        <v>137</v>
      </c>
      <c r="E64" s="1" t="s">
        <v>9</v>
      </c>
      <c r="G64" s="1"/>
      <c r="H64">
        <v>110000</v>
      </c>
      <c r="J64">
        <v>110000</v>
      </c>
      <c r="K64">
        <v>110000</v>
      </c>
      <c r="L64" s="1"/>
    </row>
    <row r="65" spans="1:12">
      <c r="A65" s="1"/>
      <c r="B65" s="1" t="s">
        <v>420</v>
      </c>
      <c r="C65" s="1" t="s">
        <v>201</v>
      </c>
      <c r="D65" s="1" t="s">
        <v>139</v>
      </c>
      <c r="E65" s="1" t="s">
        <v>9</v>
      </c>
      <c r="G65" s="1"/>
      <c r="H65">
        <v>120000</v>
      </c>
      <c r="J65">
        <v>120000</v>
      </c>
      <c r="K65">
        <v>120000</v>
      </c>
      <c r="L65" s="1"/>
    </row>
    <row r="66" spans="1:12">
      <c r="A66" s="1"/>
      <c r="B66" s="1" t="s">
        <v>421</v>
      </c>
      <c r="C66" s="1" t="s">
        <v>140</v>
      </c>
      <c r="D66" s="1" t="s">
        <v>141</v>
      </c>
      <c r="E66" s="1" t="s">
        <v>9</v>
      </c>
      <c r="G66" s="1"/>
      <c r="H66">
        <v>70000</v>
      </c>
      <c r="J66">
        <v>70000</v>
      </c>
      <c r="K66">
        <v>70000</v>
      </c>
      <c r="L66" s="1"/>
    </row>
    <row r="67" spans="1:12">
      <c r="A67" s="1"/>
      <c r="B67" s="1" t="s">
        <v>422</v>
      </c>
      <c r="C67" s="1" t="s">
        <v>237</v>
      </c>
      <c r="D67" s="1" t="s">
        <v>143</v>
      </c>
      <c r="E67" s="1" t="s">
        <v>9</v>
      </c>
      <c r="G67" s="1"/>
      <c r="H67">
        <v>60000</v>
      </c>
      <c r="J67">
        <v>60000</v>
      </c>
      <c r="K67">
        <v>60000</v>
      </c>
      <c r="L67" s="1"/>
    </row>
    <row r="68" spans="1:12">
      <c r="A68" s="1"/>
      <c r="B68" s="1" t="s">
        <v>423</v>
      </c>
      <c r="C68" s="1" t="s">
        <v>177</v>
      </c>
      <c r="D68" s="1" t="s">
        <v>145</v>
      </c>
      <c r="E68" s="1" t="s">
        <v>9</v>
      </c>
      <c r="G68" s="1"/>
      <c r="H68">
        <v>110000</v>
      </c>
      <c r="J68">
        <v>110000</v>
      </c>
      <c r="K68">
        <v>110000</v>
      </c>
      <c r="L68" s="1"/>
    </row>
    <row r="69" spans="1:12">
      <c r="A69" s="1"/>
      <c r="B69" s="1" t="s">
        <v>424</v>
      </c>
      <c r="C69" s="1" t="s">
        <v>106</v>
      </c>
      <c r="D69" s="1" t="s">
        <v>147</v>
      </c>
      <c r="E69" s="1" t="s">
        <v>10</v>
      </c>
      <c r="G69" s="1"/>
      <c r="H69">
        <v>160000</v>
      </c>
      <c r="I69">
        <v>0</v>
      </c>
      <c r="J69">
        <v>160000</v>
      </c>
      <c r="K69">
        <v>160000</v>
      </c>
      <c r="L69" s="1"/>
    </row>
    <row r="70" spans="1:12">
      <c r="A70" s="1"/>
      <c r="B70" s="1" t="s">
        <v>425</v>
      </c>
      <c r="C70" s="1" t="s">
        <v>203</v>
      </c>
      <c r="D70" s="1" t="s">
        <v>149</v>
      </c>
      <c r="E70" s="1" t="s">
        <v>9</v>
      </c>
      <c r="G70" s="1"/>
      <c r="H70">
        <v>120000</v>
      </c>
      <c r="J70">
        <v>120000</v>
      </c>
      <c r="K70">
        <v>120000</v>
      </c>
      <c r="L70" s="1"/>
    </row>
    <row r="71" spans="1:12">
      <c r="A71" s="1"/>
      <c r="B71" s="1"/>
      <c r="C71" s="1" t="s">
        <v>311</v>
      </c>
      <c r="D71" s="1" t="s">
        <v>151</v>
      </c>
      <c r="E71" s="1" t="s">
        <v>9</v>
      </c>
      <c r="G71" s="1"/>
      <c r="H71">
        <v>50000</v>
      </c>
      <c r="J71">
        <v>50000</v>
      </c>
      <c r="K71">
        <v>50000</v>
      </c>
      <c r="L71" s="1"/>
    </row>
    <row r="72" spans="1:12">
      <c r="A72" s="1"/>
      <c r="B72" s="1"/>
      <c r="C72" s="1" t="s">
        <v>183</v>
      </c>
      <c r="D72" s="1" t="s">
        <v>153</v>
      </c>
      <c r="E72" s="1" t="s">
        <v>9</v>
      </c>
      <c r="G72" s="1"/>
      <c r="H72">
        <v>50000</v>
      </c>
      <c r="J72">
        <v>50000</v>
      </c>
      <c r="K72">
        <v>50000</v>
      </c>
      <c r="L72" s="1"/>
    </row>
    <row r="73" spans="1:12">
      <c r="A73" s="1"/>
      <c r="B73" s="1" t="s">
        <v>380</v>
      </c>
      <c r="C73" s="1" t="s">
        <v>43</v>
      </c>
      <c r="D73" s="1" t="s">
        <v>155</v>
      </c>
      <c r="E73" s="1" t="s">
        <v>9</v>
      </c>
      <c r="G73" s="1"/>
      <c r="H73">
        <v>55000</v>
      </c>
      <c r="J73">
        <v>55000</v>
      </c>
      <c r="K73">
        <v>55000</v>
      </c>
      <c r="L73" s="1"/>
    </row>
    <row r="74" spans="1:12">
      <c r="A74" s="1"/>
      <c r="B74" s="1" t="s">
        <v>426</v>
      </c>
      <c r="C74" s="1" t="s">
        <v>168</v>
      </c>
      <c r="D74" s="1" t="s">
        <v>157</v>
      </c>
      <c r="E74" s="1" t="s">
        <v>9</v>
      </c>
      <c r="G74" s="1"/>
      <c r="H74">
        <v>60000</v>
      </c>
      <c r="J74">
        <v>60000</v>
      </c>
      <c r="K74">
        <v>60000</v>
      </c>
      <c r="L74" s="1"/>
    </row>
    <row r="75" spans="1:12">
      <c r="A75" s="1"/>
      <c r="B75" s="1" t="s">
        <v>427</v>
      </c>
      <c r="C75" s="1" t="s">
        <v>37</v>
      </c>
      <c r="D75" s="1" t="s">
        <v>159</v>
      </c>
      <c r="E75" s="1" t="s">
        <v>9</v>
      </c>
      <c r="G75" s="1"/>
      <c r="H75">
        <v>50000</v>
      </c>
      <c r="J75">
        <v>50000</v>
      </c>
      <c r="K75">
        <v>50000</v>
      </c>
      <c r="L75" s="1"/>
    </row>
    <row r="76" spans="1:12">
      <c r="A76" s="1"/>
      <c r="B76" s="1" t="s">
        <v>428</v>
      </c>
      <c r="C76" s="1" t="s">
        <v>301</v>
      </c>
      <c r="D76" s="1" t="s">
        <v>161</v>
      </c>
      <c r="E76" s="1" t="s">
        <v>9</v>
      </c>
      <c r="G76" s="1"/>
      <c r="H76">
        <v>400000</v>
      </c>
      <c r="J76">
        <v>400000</v>
      </c>
      <c r="K76">
        <v>400000</v>
      </c>
      <c r="L76" s="1"/>
    </row>
    <row r="77" spans="1:12">
      <c r="A77" s="1"/>
      <c r="B77" s="1" t="s">
        <v>374</v>
      </c>
      <c r="C77" s="1" t="s">
        <v>162</v>
      </c>
      <c r="D77" s="1" t="s">
        <v>163</v>
      </c>
      <c r="E77" s="1" t="s">
        <v>9</v>
      </c>
      <c r="G77" s="1"/>
      <c r="H77">
        <v>90000</v>
      </c>
      <c r="J77">
        <v>90000</v>
      </c>
      <c r="K77">
        <v>90000</v>
      </c>
      <c r="L77" s="1"/>
    </row>
    <row r="78" spans="1:12">
      <c r="A78" s="1"/>
      <c r="B78" s="1" t="s">
        <v>429</v>
      </c>
      <c r="C78" s="1" t="s">
        <v>144</v>
      </c>
      <c r="D78" s="1" t="s">
        <v>165</v>
      </c>
      <c r="E78" s="1" t="s">
        <v>9</v>
      </c>
      <c r="G78" s="1"/>
      <c r="H78">
        <v>130000</v>
      </c>
      <c r="J78">
        <v>130000</v>
      </c>
      <c r="K78">
        <v>130000</v>
      </c>
      <c r="L78" s="1"/>
    </row>
    <row r="79" spans="1:12">
      <c r="A79" s="1"/>
      <c r="B79" s="1" t="s">
        <v>430</v>
      </c>
      <c r="C79" s="1" t="s">
        <v>166</v>
      </c>
      <c r="D79" s="1" t="s">
        <v>167</v>
      </c>
      <c r="E79" s="1" t="s">
        <v>9</v>
      </c>
      <c r="G79" s="1"/>
      <c r="H79">
        <v>80000</v>
      </c>
      <c r="J79">
        <v>80000</v>
      </c>
      <c r="K79">
        <v>80000</v>
      </c>
      <c r="L79" s="1"/>
    </row>
    <row r="80" spans="1:12">
      <c r="A80" s="1"/>
      <c r="B80" s="1" t="s">
        <v>431</v>
      </c>
      <c r="C80" s="1" t="s">
        <v>197</v>
      </c>
      <c r="D80" s="1" t="s">
        <v>169</v>
      </c>
      <c r="E80" s="1" t="s">
        <v>9</v>
      </c>
      <c r="G80" s="1"/>
      <c r="H80">
        <v>60000</v>
      </c>
      <c r="J80">
        <v>60000</v>
      </c>
      <c r="K80">
        <v>60000</v>
      </c>
      <c r="L80" s="1"/>
    </row>
    <row r="81" spans="1:12">
      <c r="A81" s="1"/>
      <c r="B81" s="1" t="s">
        <v>432</v>
      </c>
      <c r="C81" s="1" t="s">
        <v>252</v>
      </c>
      <c r="D81" s="1" t="s">
        <v>172</v>
      </c>
      <c r="E81" s="1" t="s">
        <v>9</v>
      </c>
      <c r="G81" s="1"/>
      <c r="H81">
        <v>60000</v>
      </c>
      <c r="J81">
        <v>60000</v>
      </c>
      <c r="K81">
        <v>60000</v>
      </c>
      <c r="L81" s="1"/>
    </row>
    <row r="82" spans="1:12">
      <c r="A82" s="1"/>
      <c r="B82" s="1"/>
      <c r="C82" s="1" t="s">
        <v>256</v>
      </c>
      <c r="D82" s="1" t="s">
        <v>174</v>
      </c>
      <c r="E82" s="1" t="s">
        <v>9</v>
      </c>
      <c r="G82" s="1"/>
      <c r="H82">
        <v>100000</v>
      </c>
      <c r="J82">
        <v>100000</v>
      </c>
      <c r="K82">
        <v>100000</v>
      </c>
      <c r="L82" s="1"/>
    </row>
    <row r="83" spans="1:12">
      <c r="A83" s="1"/>
      <c r="B83" s="1" t="s">
        <v>433</v>
      </c>
      <c r="C83" s="1" t="s">
        <v>262</v>
      </c>
      <c r="D83" s="1" t="s">
        <v>176</v>
      </c>
      <c r="E83" s="1" t="s">
        <v>9</v>
      </c>
      <c r="G83" s="1"/>
      <c r="H83">
        <v>100000</v>
      </c>
      <c r="J83">
        <v>100000</v>
      </c>
      <c r="K83">
        <v>100000</v>
      </c>
      <c r="L83" s="1"/>
    </row>
    <row r="84" spans="1:12">
      <c r="A84" s="1"/>
      <c r="B84" s="1" t="s">
        <v>297</v>
      </c>
      <c r="C84" s="1" t="s">
        <v>297</v>
      </c>
      <c r="D84" s="1" t="s">
        <v>178</v>
      </c>
      <c r="E84" s="1" t="s">
        <v>9</v>
      </c>
      <c r="G84" s="1"/>
      <c r="H84">
        <v>110000</v>
      </c>
      <c r="J84">
        <v>110000</v>
      </c>
      <c r="K84">
        <v>110000</v>
      </c>
      <c r="L84" s="1"/>
    </row>
    <row r="85" spans="1:12">
      <c r="A85" s="1"/>
      <c r="B85" s="1" t="s">
        <v>434</v>
      </c>
      <c r="C85" s="1" t="s">
        <v>179</v>
      </c>
      <c r="D85" s="1" t="s">
        <v>180</v>
      </c>
      <c r="E85" s="1" t="s">
        <v>9</v>
      </c>
      <c r="G85" s="1"/>
      <c r="H85">
        <v>80000</v>
      </c>
      <c r="J85">
        <v>80000</v>
      </c>
      <c r="K85">
        <v>80000</v>
      </c>
      <c r="L85" s="1"/>
    </row>
    <row r="86" spans="1:12">
      <c r="A86" s="1"/>
      <c r="B86" s="1"/>
      <c r="C86" s="1" t="s">
        <v>274</v>
      </c>
      <c r="D86" s="1" t="s">
        <v>182</v>
      </c>
      <c r="E86" s="1" t="s">
        <v>9</v>
      </c>
      <c r="G86" s="1"/>
      <c r="H86">
        <v>200000</v>
      </c>
      <c r="J86">
        <v>200000</v>
      </c>
      <c r="K86">
        <v>200000</v>
      </c>
      <c r="L86" s="1"/>
    </row>
    <row r="87" spans="1:12">
      <c r="A87" s="1"/>
      <c r="B87" s="1"/>
      <c r="C87" s="1" t="s">
        <v>51</v>
      </c>
      <c r="D87" s="1" t="s">
        <v>184</v>
      </c>
      <c r="E87" s="1" t="s">
        <v>9</v>
      </c>
      <c r="G87" s="1"/>
      <c r="H87">
        <v>70000</v>
      </c>
      <c r="J87">
        <v>70000</v>
      </c>
      <c r="K87">
        <v>70000</v>
      </c>
      <c r="L87" s="1"/>
    </row>
    <row r="88" spans="1:12">
      <c r="A88" s="1"/>
      <c r="B88" s="1" t="s">
        <v>435</v>
      </c>
      <c r="C88" s="1" t="s">
        <v>68</v>
      </c>
      <c r="D88" s="1" t="s">
        <v>186</v>
      </c>
      <c r="E88" s="1" t="s">
        <v>9</v>
      </c>
      <c r="G88" s="1"/>
      <c r="H88">
        <v>300000</v>
      </c>
      <c r="J88">
        <v>300000</v>
      </c>
      <c r="K88">
        <v>300000</v>
      </c>
      <c r="L88" s="1"/>
    </row>
    <row r="89" spans="1:12">
      <c r="A89" s="1"/>
      <c r="B89" s="1" t="s">
        <v>436</v>
      </c>
      <c r="C89" s="1" t="s">
        <v>315</v>
      </c>
      <c r="D89" s="1" t="s">
        <v>188</v>
      </c>
      <c r="E89" s="1" t="s">
        <v>9</v>
      </c>
      <c r="G89" s="1"/>
      <c r="H89">
        <v>100000</v>
      </c>
      <c r="J89">
        <v>100000</v>
      </c>
      <c r="K89">
        <v>100000</v>
      </c>
      <c r="L89" s="1"/>
    </row>
    <row r="90" spans="1:12">
      <c r="A90" s="1"/>
      <c r="B90" s="1" t="s">
        <v>437</v>
      </c>
      <c r="C90" s="1" t="s">
        <v>287</v>
      </c>
      <c r="D90" s="1" t="s">
        <v>190</v>
      </c>
      <c r="E90" s="1" t="s">
        <v>9</v>
      </c>
      <c r="G90" s="1"/>
      <c r="H90">
        <v>1000000</v>
      </c>
      <c r="J90">
        <v>1000000</v>
      </c>
      <c r="K90">
        <v>1000000</v>
      </c>
      <c r="L90" s="1"/>
    </row>
    <row r="91" spans="1:12">
      <c r="A91" s="1"/>
      <c r="B91" s="1" t="s">
        <v>438</v>
      </c>
      <c r="C91" s="1" t="s">
        <v>41</v>
      </c>
      <c r="D91" s="1" t="s">
        <v>192</v>
      </c>
      <c r="E91" s="1" t="s">
        <v>9</v>
      </c>
      <c r="G91" s="1"/>
      <c r="H91">
        <v>130000</v>
      </c>
      <c r="J91">
        <v>130000</v>
      </c>
      <c r="K91">
        <v>130000</v>
      </c>
      <c r="L91" s="1"/>
    </row>
    <row r="92" spans="1:12">
      <c r="A92" s="1"/>
      <c r="B92" s="1" t="s">
        <v>439</v>
      </c>
      <c r="C92" s="1" t="s">
        <v>341</v>
      </c>
      <c r="D92" s="1" t="s">
        <v>194</v>
      </c>
      <c r="E92" s="1" t="s">
        <v>9</v>
      </c>
      <c r="G92" s="1"/>
      <c r="H92">
        <v>50000</v>
      </c>
      <c r="J92">
        <v>50000</v>
      </c>
      <c r="K92">
        <v>50000</v>
      </c>
      <c r="L92" s="1"/>
    </row>
    <row r="93" spans="1:12">
      <c r="A93" s="1"/>
      <c r="B93" s="1" t="s">
        <v>440</v>
      </c>
      <c r="C93" s="1" t="s">
        <v>72</v>
      </c>
      <c r="D93" s="1" t="s">
        <v>196</v>
      </c>
      <c r="E93" s="1" t="s">
        <v>9</v>
      </c>
      <c r="G93" s="1"/>
      <c r="H93">
        <v>50000</v>
      </c>
      <c r="J93">
        <v>50000</v>
      </c>
      <c r="K93">
        <v>50000</v>
      </c>
      <c r="L93" s="1"/>
    </row>
    <row r="94" spans="1:12">
      <c r="A94" s="1"/>
      <c r="B94" s="1" t="s">
        <v>441</v>
      </c>
      <c r="C94" s="1" t="s">
        <v>134</v>
      </c>
      <c r="D94" s="1" t="s">
        <v>198</v>
      </c>
      <c r="E94" s="1" t="s">
        <v>10</v>
      </c>
      <c r="G94" s="1"/>
      <c r="H94">
        <v>400000</v>
      </c>
      <c r="I94">
        <v>40000</v>
      </c>
      <c r="J94">
        <v>440000</v>
      </c>
      <c r="K94">
        <v>440000</v>
      </c>
      <c r="L94" s="1"/>
    </row>
    <row r="95" spans="1:12">
      <c r="A95" s="1"/>
      <c r="B95" s="1" t="s">
        <v>442</v>
      </c>
      <c r="C95" s="1" t="s">
        <v>275</v>
      </c>
      <c r="D95" s="1" t="s">
        <v>200</v>
      </c>
      <c r="E95" s="1" t="s">
        <v>9</v>
      </c>
      <c r="G95" s="1"/>
      <c r="H95">
        <v>150000</v>
      </c>
      <c r="J95">
        <v>150000</v>
      </c>
      <c r="K95">
        <v>150000</v>
      </c>
      <c r="L95" s="1"/>
    </row>
    <row r="96" spans="1:12">
      <c r="A96" s="1"/>
      <c r="B96" s="1" t="s">
        <v>443</v>
      </c>
      <c r="C96" s="1" t="s">
        <v>193</v>
      </c>
      <c r="D96" s="1" t="s">
        <v>202</v>
      </c>
      <c r="E96" s="1" t="s">
        <v>9</v>
      </c>
      <c r="G96" s="1"/>
      <c r="H96">
        <v>50000</v>
      </c>
      <c r="J96">
        <v>50000</v>
      </c>
      <c r="K96">
        <v>50000</v>
      </c>
      <c r="L96" s="1"/>
    </row>
    <row r="97" spans="1:12">
      <c r="A97" s="1"/>
      <c r="B97" s="1" t="s">
        <v>295</v>
      </c>
      <c r="C97" s="1" t="s">
        <v>295</v>
      </c>
      <c r="D97" s="1" t="s">
        <v>204</v>
      </c>
      <c r="E97" s="1" t="s">
        <v>9</v>
      </c>
      <c r="G97" s="1"/>
      <c r="H97">
        <v>140000</v>
      </c>
      <c r="J97">
        <v>140000</v>
      </c>
      <c r="K97">
        <v>140000</v>
      </c>
      <c r="L97" s="1"/>
    </row>
    <row r="98" spans="1:12">
      <c r="A98" s="1"/>
      <c r="B98" s="1" t="s">
        <v>444</v>
      </c>
      <c r="C98" s="1" t="s">
        <v>52</v>
      </c>
      <c r="D98" s="1" t="s">
        <v>206</v>
      </c>
      <c r="E98" s="1" t="s">
        <v>9</v>
      </c>
      <c r="G98" s="1"/>
      <c r="H98">
        <v>140000</v>
      </c>
      <c r="J98">
        <v>140000</v>
      </c>
      <c r="K98">
        <v>140000</v>
      </c>
      <c r="L98" s="1"/>
    </row>
    <row r="99" spans="1:12">
      <c r="A99" s="1"/>
      <c r="B99" s="1" t="s">
        <v>445</v>
      </c>
      <c r="C99" s="1" t="s">
        <v>207</v>
      </c>
      <c r="D99" s="1" t="s">
        <v>208</v>
      </c>
      <c r="E99" s="1" t="s">
        <v>10</v>
      </c>
      <c r="G99" s="1"/>
      <c r="H99">
        <v>60000</v>
      </c>
      <c r="I99">
        <v>6000</v>
      </c>
      <c r="J99">
        <v>66000</v>
      </c>
      <c r="K99">
        <v>66000</v>
      </c>
      <c r="L99" s="1"/>
    </row>
    <row r="100" spans="1:12">
      <c r="A100" s="1"/>
      <c r="B100" s="1" t="s">
        <v>446</v>
      </c>
      <c r="C100" s="1" t="s">
        <v>209</v>
      </c>
      <c r="D100" s="1" t="s">
        <v>210</v>
      </c>
      <c r="E100" s="1" t="s">
        <v>10</v>
      </c>
      <c r="G100" s="1"/>
      <c r="H100">
        <v>150000</v>
      </c>
      <c r="I100">
        <v>15000</v>
      </c>
      <c r="J100">
        <v>165000</v>
      </c>
      <c r="K100">
        <v>165000</v>
      </c>
      <c r="L100" s="1"/>
    </row>
    <row r="101" spans="1:12">
      <c r="A101" s="1"/>
      <c r="B101" s="1" t="s">
        <v>447</v>
      </c>
      <c r="C101" s="1" t="s">
        <v>229</v>
      </c>
      <c r="D101" s="1" t="s">
        <v>212</v>
      </c>
      <c r="E101" s="1" t="s">
        <v>9</v>
      </c>
      <c r="G101" s="1"/>
      <c r="H101">
        <v>110000</v>
      </c>
      <c r="J101">
        <v>110000</v>
      </c>
      <c r="K101">
        <v>110000</v>
      </c>
      <c r="L101" s="1"/>
    </row>
    <row r="102" spans="1:12">
      <c r="A102" s="1"/>
      <c r="B102" s="1" t="s">
        <v>448</v>
      </c>
      <c r="C102" s="1" t="s">
        <v>213</v>
      </c>
      <c r="D102" s="1" t="s">
        <v>214</v>
      </c>
      <c r="E102" s="1" t="s">
        <v>9</v>
      </c>
      <c r="G102" s="1"/>
      <c r="H102">
        <v>50000</v>
      </c>
      <c r="J102">
        <v>50000</v>
      </c>
      <c r="K102">
        <v>50000</v>
      </c>
      <c r="L102" s="1"/>
    </row>
    <row r="103" spans="1:12">
      <c r="A103" s="1"/>
      <c r="B103" s="1" t="s">
        <v>449</v>
      </c>
      <c r="C103" s="1" t="s">
        <v>215</v>
      </c>
      <c r="D103" s="1" t="s">
        <v>216</v>
      </c>
      <c r="E103" s="1" t="s">
        <v>9</v>
      </c>
      <c r="G103" s="1"/>
      <c r="H103">
        <v>100000</v>
      </c>
      <c r="J103">
        <v>100000</v>
      </c>
      <c r="K103">
        <v>100000</v>
      </c>
      <c r="L103" s="1"/>
    </row>
    <row r="104" spans="1:12">
      <c r="A104" s="1"/>
      <c r="B104" s="1" t="s">
        <v>450</v>
      </c>
      <c r="C104" s="1" t="s">
        <v>217</v>
      </c>
      <c r="D104" s="1" t="s">
        <v>218</v>
      </c>
      <c r="E104" s="1" t="s">
        <v>9</v>
      </c>
      <c r="G104" s="1"/>
      <c r="H104">
        <v>100000</v>
      </c>
      <c r="J104">
        <v>100000</v>
      </c>
      <c r="K104">
        <v>100000</v>
      </c>
      <c r="L104" s="1"/>
    </row>
    <row r="105" spans="1:12">
      <c r="A105" s="1"/>
      <c r="B105" s="1" t="s">
        <v>451</v>
      </c>
      <c r="C105" s="1" t="s">
        <v>128</v>
      </c>
      <c r="D105" s="1" t="s">
        <v>220</v>
      </c>
      <c r="E105" s="1" t="s">
        <v>9</v>
      </c>
      <c r="G105" s="1"/>
      <c r="H105">
        <v>60000</v>
      </c>
      <c r="J105">
        <v>60000</v>
      </c>
      <c r="K105">
        <v>60000</v>
      </c>
      <c r="L105" s="1"/>
    </row>
    <row r="106" spans="1:12">
      <c r="A106" s="1"/>
      <c r="B106" s="1" t="s">
        <v>452</v>
      </c>
      <c r="C106" s="1" t="s">
        <v>221</v>
      </c>
      <c r="D106" s="1" t="s">
        <v>222</v>
      </c>
      <c r="E106" s="1" t="s">
        <v>9</v>
      </c>
      <c r="G106" s="1"/>
      <c r="H106">
        <v>100000</v>
      </c>
      <c r="J106">
        <v>100000</v>
      </c>
      <c r="K106">
        <v>100000</v>
      </c>
      <c r="L106" s="1"/>
    </row>
    <row r="107" spans="1:12">
      <c r="A107" s="1"/>
      <c r="B107" s="1" t="s">
        <v>453</v>
      </c>
      <c r="C107" s="1" t="s">
        <v>148</v>
      </c>
      <c r="D107" s="1" t="s">
        <v>224</v>
      </c>
      <c r="E107" s="1" t="s">
        <v>9</v>
      </c>
      <c r="G107" s="1"/>
      <c r="H107">
        <v>100000</v>
      </c>
      <c r="J107">
        <v>100000</v>
      </c>
      <c r="K107">
        <v>100000</v>
      </c>
      <c r="L107" s="1"/>
    </row>
    <row r="108" spans="1:12">
      <c r="A108" s="1"/>
      <c r="B108" s="1" t="s">
        <v>454</v>
      </c>
      <c r="C108" s="1" t="s">
        <v>225</v>
      </c>
      <c r="D108" s="1" t="s">
        <v>226</v>
      </c>
      <c r="E108" s="1" t="s">
        <v>9</v>
      </c>
      <c r="G108" s="1"/>
      <c r="H108">
        <v>60000</v>
      </c>
      <c r="J108">
        <v>60000</v>
      </c>
      <c r="K108">
        <v>60000</v>
      </c>
      <c r="L108" s="1"/>
    </row>
    <row r="109" spans="1:12">
      <c r="A109" s="1"/>
      <c r="B109" s="1" t="s">
        <v>455</v>
      </c>
      <c r="C109" s="1" t="s">
        <v>35</v>
      </c>
      <c r="D109" s="1" t="s">
        <v>228</v>
      </c>
      <c r="E109" s="1" t="s">
        <v>10</v>
      </c>
      <c r="G109" s="1"/>
      <c r="H109">
        <v>80000</v>
      </c>
      <c r="I109">
        <v>8000</v>
      </c>
      <c r="J109">
        <v>88000</v>
      </c>
      <c r="K109">
        <v>88000</v>
      </c>
      <c r="L109" s="1"/>
    </row>
    <row r="110" spans="1:12">
      <c r="A110" s="1"/>
      <c r="B110" s="1" t="s">
        <v>456</v>
      </c>
      <c r="C110" s="1" t="s">
        <v>270</v>
      </c>
      <c r="D110" s="1" t="s">
        <v>230</v>
      </c>
      <c r="E110" s="1" t="s">
        <v>9</v>
      </c>
      <c r="G110" s="1"/>
      <c r="H110">
        <v>100000</v>
      </c>
      <c r="J110">
        <v>100000</v>
      </c>
      <c r="K110">
        <v>100000</v>
      </c>
      <c r="L110" s="1"/>
    </row>
    <row r="111" spans="1:12">
      <c r="A111" s="1"/>
      <c r="B111" s="1" t="s">
        <v>446</v>
      </c>
      <c r="C111" s="1" t="s">
        <v>195</v>
      </c>
      <c r="D111" s="1" t="s">
        <v>232</v>
      </c>
      <c r="E111" s="1" t="s">
        <v>9</v>
      </c>
      <c r="G111" s="1"/>
      <c r="H111">
        <v>50000</v>
      </c>
      <c r="J111">
        <v>50000</v>
      </c>
      <c r="K111">
        <v>50000</v>
      </c>
      <c r="L111" s="1"/>
    </row>
    <row r="112" spans="1:12">
      <c r="A112" s="1"/>
      <c r="B112" s="1" t="s">
        <v>457</v>
      </c>
      <c r="C112" s="1" t="s">
        <v>27</v>
      </c>
      <c r="D112" s="1" t="s">
        <v>234</v>
      </c>
      <c r="E112" s="1" t="s">
        <v>9</v>
      </c>
      <c r="G112" s="1"/>
      <c r="H112">
        <v>80000</v>
      </c>
      <c r="J112">
        <v>80000</v>
      </c>
      <c r="K112">
        <v>80000</v>
      </c>
      <c r="L112" s="1"/>
    </row>
    <row r="113" spans="1:12">
      <c r="A113" s="1"/>
      <c r="B113" s="1" t="s">
        <v>443</v>
      </c>
      <c r="C113" s="1" t="s">
        <v>235</v>
      </c>
      <c r="D113" s="1" t="s">
        <v>236</v>
      </c>
      <c r="E113" s="1" t="s">
        <v>9</v>
      </c>
      <c r="G113" s="1"/>
      <c r="H113">
        <v>75000</v>
      </c>
      <c r="J113">
        <v>75000</v>
      </c>
      <c r="K113">
        <v>75000</v>
      </c>
      <c r="L113" s="1"/>
    </row>
    <row r="114" spans="1:12">
      <c r="A114" s="1"/>
      <c r="B114" s="1" t="s">
        <v>458</v>
      </c>
      <c r="C114" s="1" t="s">
        <v>82</v>
      </c>
      <c r="D114" s="1" t="s">
        <v>238</v>
      </c>
      <c r="E114" s="1" t="s">
        <v>9</v>
      </c>
      <c r="G114" s="1"/>
      <c r="H114">
        <v>60000</v>
      </c>
      <c r="J114">
        <v>60000</v>
      </c>
      <c r="K114">
        <v>60000</v>
      </c>
      <c r="L114" s="1"/>
    </row>
    <row r="115" spans="1:12">
      <c r="A115" s="1"/>
      <c r="B115" s="1" t="s">
        <v>459</v>
      </c>
      <c r="C115" s="1" t="s">
        <v>239</v>
      </c>
      <c r="D115" s="1" t="s">
        <v>240</v>
      </c>
      <c r="E115" s="1" t="s">
        <v>9</v>
      </c>
      <c r="G115" s="1"/>
      <c r="H115">
        <v>100000</v>
      </c>
      <c r="J115">
        <v>100000</v>
      </c>
      <c r="K115">
        <v>100000</v>
      </c>
      <c r="L115" s="1"/>
    </row>
    <row r="116" spans="1:12">
      <c r="A116" s="1"/>
      <c r="B116" s="1" t="s">
        <v>460</v>
      </c>
      <c r="C116" s="1" t="s">
        <v>146</v>
      </c>
      <c r="D116" s="1" t="s">
        <v>242</v>
      </c>
      <c r="E116" s="1" t="s">
        <v>9</v>
      </c>
      <c r="G116" s="1"/>
      <c r="H116">
        <v>110000</v>
      </c>
      <c r="J116">
        <v>110000</v>
      </c>
      <c r="K116">
        <v>110000</v>
      </c>
      <c r="L116" s="1"/>
    </row>
    <row r="117" spans="1:12">
      <c r="A117" s="1"/>
      <c r="B117" s="1" t="s">
        <v>461</v>
      </c>
      <c r="C117" s="1" t="s">
        <v>54</v>
      </c>
      <c r="D117" s="1" t="s">
        <v>243</v>
      </c>
      <c r="E117" s="1" t="s">
        <v>9</v>
      </c>
      <c r="G117" s="1"/>
      <c r="H117">
        <v>100000</v>
      </c>
      <c r="J117">
        <v>100000</v>
      </c>
      <c r="K117">
        <v>100000</v>
      </c>
      <c r="L117" s="1"/>
    </row>
    <row r="118" spans="1:12">
      <c r="A118" s="1"/>
      <c r="B118" s="1"/>
      <c r="C118" s="1" t="s">
        <v>84</v>
      </c>
      <c r="D118" s="1" t="s">
        <v>245</v>
      </c>
      <c r="E118" s="1" t="s">
        <v>9</v>
      </c>
      <c r="G118" s="1"/>
      <c r="H118">
        <v>550000</v>
      </c>
      <c r="J118">
        <v>550000</v>
      </c>
      <c r="K118">
        <v>550000</v>
      </c>
      <c r="L118" s="1"/>
    </row>
    <row r="119" spans="1:12">
      <c r="A119" s="1"/>
      <c r="B119" s="1" t="s">
        <v>462</v>
      </c>
      <c r="C119" s="1" t="s">
        <v>246</v>
      </c>
      <c r="D119" s="1" t="s">
        <v>247</v>
      </c>
      <c r="E119" s="1" t="s">
        <v>9</v>
      </c>
      <c r="G119" s="1"/>
      <c r="H119">
        <v>60000</v>
      </c>
      <c r="J119">
        <v>60000</v>
      </c>
      <c r="K119">
        <v>60000</v>
      </c>
      <c r="L119" s="1"/>
    </row>
    <row r="120" spans="1:12">
      <c r="A120" s="1"/>
      <c r="B120" s="1" t="s">
        <v>374</v>
      </c>
      <c r="C120" s="1" t="s">
        <v>248</v>
      </c>
      <c r="D120" s="1" t="s">
        <v>249</v>
      </c>
      <c r="E120" s="1" t="s">
        <v>9</v>
      </c>
      <c r="G120" s="1"/>
      <c r="H120">
        <v>90000</v>
      </c>
      <c r="J120">
        <v>90000</v>
      </c>
      <c r="K120">
        <v>90000</v>
      </c>
      <c r="L120" s="1"/>
    </row>
    <row r="121" spans="1:12">
      <c r="A121" s="1"/>
      <c r="B121" s="1" t="s">
        <v>463</v>
      </c>
      <c r="C121" s="1" t="s">
        <v>339</v>
      </c>
      <c r="D121" s="1" t="s">
        <v>251</v>
      </c>
      <c r="E121" s="1" t="s">
        <v>9</v>
      </c>
      <c r="G121" s="1"/>
      <c r="H121">
        <v>50000</v>
      </c>
      <c r="J121">
        <v>50000</v>
      </c>
      <c r="K121">
        <v>50000</v>
      </c>
      <c r="L121" s="1"/>
    </row>
    <row r="122" spans="1:12">
      <c r="A122" s="1"/>
      <c r="B122" s="1" t="s">
        <v>464</v>
      </c>
      <c r="C122" s="1" t="s">
        <v>62</v>
      </c>
      <c r="D122" s="1" t="s">
        <v>253</v>
      </c>
      <c r="E122" s="1" t="s">
        <v>9</v>
      </c>
      <c r="G122" s="1"/>
      <c r="H122">
        <v>60000</v>
      </c>
      <c r="J122">
        <v>60000</v>
      </c>
      <c r="K122">
        <v>60000</v>
      </c>
      <c r="L122" s="1"/>
    </row>
    <row r="123" spans="1:12">
      <c r="A123" s="1"/>
      <c r="B123" s="1" t="s">
        <v>465</v>
      </c>
      <c r="C123" s="1" t="s">
        <v>88</v>
      </c>
      <c r="D123" s="1" t="s">
        <v>255</v>
      </c>
      <c r="E123" s="1" t="s">
        <v>10</v>
      </c>
      <c r="G123" s="1"/>
      <c r="H123">
        <v>70000</v>
      </c>
      <c r="I123">
        <v>0</v>
      </c>
      <c r="J123">
        <v>70000</v>
      </c>
      <c r="K123">
        <v>70000</v>
      </c>
      <c r="L123" s="1"/>
    </row>
    <row r="124" spans="1:12">
      <c r="A124" s="1"/>
      <c r="B124" s="1"/>
      <c r="C124" s="1" t="s">
        <v>170</v>
      </c>
      <c r="D124" s="1" t="s">
        <v>257</v>
      </c>
      <c r="E124" s="1" t="s">
        <v>9</v>
      </c>
      <c r="G124" s="1"/>
      <c r="H124">
        <v>100000</v>
      </c>
      <c r="J124">
        <v>100000</v>
      </c>
      <c r="K124">
        <v>100000</v>
      </c>
      <c r="L124" s="1"/>
    </row>
    <row r="125" spans="1:12">
      <c r="A125" s="1"/>
      <c r="B125" s="1" t="s">
        <v>466</v>
      </c>
      <c r="C125" s="1" t="s">
        <v>258</v>
      </c>
      <c r="D125" s="1" t="s">
        <v>259</v>
      </c>
      <c r="E125" s="1" t="s">
        <v>10</v>
      </c>
      <c r="G125" s="1"/>
      <c r="H125">
        <v>70000</v>
      </c>
      <c r="I125">
        <v>0</v>
      </c>
      <c r="J125">
        <v>70000</v>
      </c>
      <c r="K125">
        <v>70000</v>
      </c>
      <c r="L125" s="1"/>
    </row>
    <row r="126" spans="1:12">
      <c r="A126" s="1"/>
      <c r="B126" s="1" t="s">
        <v>443</v>
      </c>
      <c r="C126" s="1" t="s">
        <v>260</v>
      </c>
      <c r="D126" s="1" t="s">
        <v>261</v>
      </c>
      <c r="E126" s="1" t="s">
        <v>9</v>
      </c>
      <c r="G126" s="1"/>
      <c r="H126">
        <v>75000</v>
      </c>
      <c r="J126">
        <v>75000</v>
      </c>
      <c r="K126">
        <v>75000</v>
      </c>
      <c r="L126" s="1"/>
    </row>
    <row r="127" spans="1:12">
      <c r="A127" s="1"/>
      <c r="B127" s="1" t="s">
        <v>467</v>
      </c>
      <c r="C127" s="1" t="s">
        <v>205</v>
      </c>
      <c r="D127" s="1" t="s">
        <v>263</v>
      </c>
      <c r="E127" s="1" t="s">
        <v>9</v>
      </c>
      <c r="G127" s="1"/>
      <c r="H127">
        <v>60000</v>
      </c>
      <c r="J127">
        <v>60000</v>
      </c>
      <c r="K127">
        <v>60000</v>
      </c>
      <c r="L127" s="1"/>
    </row>
    <row r="128" spans="1:12">
      <c r="A128" s="1"/>
      <c r="B128" s="1"/>
      <c r="C128" s="1" t="s">
        <v>126</v>
      </c>
      <c r="D128" s="1" t="s">
        <v>265</v>
      </c>
      <c r="E128" s="1" t="s">
        <v>9</v>
      </c>
      <c r="G128" s="1"/>
      <c r="H128">
        <v>60000</v>
      </c>
      <c r="J128">
        <v>60000</v>
      </c>
      <c r="K128">
        <v>60000</v>
      </c>
      <c r="L128" s="1"/>
    </row>
    <row r="129" spans="1:12">
      <c r="A129" s="1"/>
      <c r="B129" s="1" t="s">
        <v>453</v>
      </c>
      <c r="C129" s="1" t="s">
        <v>132</v>
      </c>
      <c r="D129" s="1" t="s">
        <v>267</v>
      </c>
      <c r="E129" s="1" t="s">
        <v>9</v>
      </c>
      <c r="G129" s="1"/>
      <c r="H129">
        <v>100000</v>
      </c>
      <c r="J129">
        <v>100000</v>
      </c>
      <c r="K129">
        <v>100000</v>
      </c>
      <c r="L129" s="1"/>
    </row>
    <row r="130" spans="1:12">
      <c r="A130" s="1"/>
      <c r="B130" s="1" t="s">
        <v>468</v>
      </c>
      <c r="C130" s="1" t="s">
        <v>335</v>
      </c>
      <c r="D130" s="1" t="s">
        <v>269</v>
      </c>
      <c r="E130" s="1" t="s">
        <v>9</v>
      </c>
      <c r="G130" s="1"/>
      <c r="H130">
        <v>50000</v>
      </c>
      <c r="J130">
        <v>50000</v>
      </c>
      <c r="K130">
        <v>50000</v>
      </c>
      <c r="L130" s="1"/>
    </row>
    <row r="131" spans="1:12">
      <c r="A131" s="1"/>
      <c r="B131" s="1" t="s">
        <v>469</v>
      </c>
      <c r="C131" s="1" t="s">
        <v>266</v>
      </c>
      <c r="D131" s="1" t="s">
        <v>271</v>
      </c>
      <c r="E131" s="1" t="s">
        <v>10</v>
      </c>
      <c r="G131" s="1"/>
      <c r="H131">
        <v>60000</v>
      </c>
      <c r="I131">
        <v>6000</v>
      </c>
      <c r="J131">
        <v>66000</v>
      </c>
      <c r="K131">
        <v>66000</v>
      </c>
      <c r="L131" s="1"/>
    </row>
    <row r="132" spans="1:12">
      <c r="A132" s="1"/>
      <c r="B132" s="1" t="s">
        <v>470</v>
      </c>
      <c r="C132" s="1" t="s">
        <v>272</v>
      </c>
      <c r="D132" s="1" t="s">
        <v>273</v>
      </c>
      <c r="E132" s="1" t="s">
        <v>9</v>
      </c>
      <c r="G132" s="1"/>
      <c r="H132">
        <v>110000</v>
      </c>
      <c r="J132">
        <v>110000</v>
      </c>
      <c r="K132">
        <v>110000</v>
      </c>
      <c r="L132" s="1"/>
    </row>
    <row r="133" spans="1:12">
      <c r="A133" s="1"/>
      <c r="B133" s="1" t="s">
        <v>471</v>
      </c>
      <c r="C133" s="1" t="s">
        <v>319</v>
      </c>
      <c r="D133" s="1" t="s">
        <v>276</v>
      </c>
      <c r="E133" s="1" t="s">
        <v>9</v>
      </c>
      <c r="G133" s="1"/>
      <c r="H133">
        <v>60000</v>
      </c>
      <c r="J133">
        <v>60000</v>
      </c>
      <c r="K133">
        <v>60000</v>
      </c>
      <c r="L133" s="1"/>
    </row>
    <row r="134" spans="1:12">
      <c r="A134" s="1"/>
      <c r="B134" s="1" t="s">
        <v>472</v>
      </c>
      <c r="C134" s="1" t="s">
        <v>277</v>
      </c>
      <c r="D134" s="1" t="s">
        <v>278</v>
      </c>
      <c r="E134" s="1" t="s">
        <v>9</v>
      </c>
      <c r="G134" s="1"/>
      <c r="H134">
        <v>80000</v>
      </c>
      <c r="J134">
        <v>80000</v>
      </c>
      <c r="K134">
        <v>80000</v>
      </c>
      <c r="L134" s="1"/>
    </row>
    <row r="135" spans="1:12">
      <c r="A135" s="1"/>
      <c r="B135" s="1" t="s">
        <v>473</v>
      </c>
      <c r="C135" s="1" t="s">
        <v>98</v>
      </c>
      <c r="D135" s="1" t="s">
        <v>280</v>
      </c>
      <c r="E135" s="1" t="s">
        <v>9</v>
      </c>
      <c r="G135" s="1"/>
      <c r="H135">
        <v>400000</v>
      </c>
      <c r="J135">
        <v>400000</v>
      </c>
      <c r="K135">
        <v>400000</v>
      </c>
      <c r="L135" s="1"/>
    </row>
    <row r="136" spans="1:12">
      <c r="A136" s="1"/>
      <c r="B136" s="1" t="s">
        <v>474</v>
      </c>
      <c r="C136" s="1" t="s">
        <v>150</v>
      </c>
      <c r="D136" s="1" t="s">
        <v>282</v>
      </c>
      <c r="E136" s="1" t="s">
        <v>9</v>
      </c>
      <c r="G136" s="1"/>
      <c r="H136">
        <v>500000</v>
      </c>
      <c r="J136">
        <v>500000</v>
      </c>
      <c r="K136">
        <v>500000</v>
      </c>
      <c r="L136" s="1"/>
    </row>
    <row r="137" spans="1:12">
      <c r="A137" s="1"/>
      <c r="B137" s="1" t="s">
        <v>475</v>
      </c>
      <c r="C137" s="1" t="s">
        <v>136</v>
      </c>
      <c r="D137" s="1" t="s">
        <v>284</v>
      </c>
      <c r="E137" s="1" t="s">
        <v>9</v>
      </c>
      <c r="G137" s="1"/>
      <c r="H137">
        <v>70000</v>
      </c>
      <c r="J137">
        <v>70000</v>
      </c>
      <c r="K137">
        <v>70000</v>
      </c>
      <c r="L137" s="1"/>
    </row>
    <row r="138" spans="1:12">
      <c r="A138" s="1"/>
      <c r="B138" s="1" t="s">
        <v>175</v>
      </c>
      <c r="C138" s="1" t="s">
        <v>175</v>
      </c>
      <c r="D138" s="1" t="s">
        <v>286</v>
      </c>
      <c r="E138" s="1" t="s">
        <v>10</v>
      </c>
      <c r="G138" s="1"/>
      <c r="H138">
        <v>250000</v>
      </c>
      <c r="I138">
        <v>25000</v>
      </c>
      <c r="J138">
        <v>275000</v>
      </c>
      <c r="K138">
        <v>275000</v>
      </c>
      <c r="L138" s="1"/>
    </row>
    <row r="139" spans="1:12">
      <c r="A139" s="1"/>
      <c r="B139" s="1"/>
      <c r="C139" s="1" t="s">
        <v>244</v>
      </c>
      <c r="D139" s="1" t="s">
        <v>288</v>
      </c>
      <c r="E139" s="1" t="s">
        <v>9</v>
      </c>
      <c r="G139" s="1"/>
      <c r="H139">
        <v>400000</v>
      </c>
      <c r="J139">
        <v>400000</v>
      </c>
      <c r="K139">
        <v>400000</v>
      </c>
      <c r="L139" s="1"/>
    </row>
    <row r="140" spans="1:12">
      <c r="A140" s="1"/>
      <c r="B140" s="1"/>
      <c r="C140" s="1" t="s">
        <v>307</v>
      </c>
      <c r="D140" s="1" t="s">
        <v>290</v>
      </c>
      <c r="E140" s="1" t="s">
        <v>9</v>
      </c>
      <c r="G140" s="1"/>
      <c r="H140">
        <v>100000</v>
      </c>
      <c r="J140">
        <v>100000</v>
      </c>
      <c r="K140">
        <v>100000</v>
      </c>
      <c r="L140" s="1"/>
    </row>
    <row r="141" spans="1:12">
      <c r="A141" s="1"/>
      <c r="B141" s="1" t="s">
        <v>476</v>
      </c>
      <c r="C141" s="1" t="s">
        <v>291</v>
      </c>
      <c r="D141" s="1" t="s">
        <v>292</v>
      </c>
      <c r="E141" s="1" t="s">
        <v>10</v>
      </c>
      <c r="G141" s="1"/>
      <c r="H141">
        <v>200000</v>
      </c>
      <c r="I141">
        <v>20000</v>
      </c>
      <c r="J141">
        <v>220000</v>
      </c>
      <c r="K141">
        <v>220000</v>
      </c>
      <c r="L141" s="1"/>
    </row>
    <row r="142" spans="1:12">
      <c r="A142" s="1"/>
      <c r="B142" s="1" t="s">
        <v>451</v>
      </c>
      <c r="C142" s="1" t="s">
        <v>142</v>
      </c>
      <c r="D142" s="1" t="s">
        <v>294</v>
      </c>
      <c r="E142" s="1" t="s">
        <v>9</v>
      </c>
      <c r="G142" s="1"/>
      <c r="H142">
        <v>60000</v>
      </c>
      <c r="J142">
        <v>60000</v>
      </c>
      <c r="K142">
        <v>60000</v>
      </c>
      <c r="L142" s="1"/>
    </row>
    <row r="143" spans="1:12">
      <c r="A143" s="1"/>
      <c r="B143" s="1" t="s">
        <v>477</v>
      </c>
      <c r="C143" s="1" t="s">
        <v>321</v>
      </c>
      <c r="D143" s="1" t="s">
        <v>296</v>
      </c>
      <c r="E143" s="1" t="s">
        <v>9</v>
      </c>
      <c r="G143" s="1"/>
      <c r="H143">
        <v>110000</v>
      </c>
      <c r="J143">
        <v>110000</v>
      </c>
      <c r="K143">
        <v>110000</v>
      </c>
      <c r="L143" s="1"/>
    </row>
    <row r="144" spans="1:12">
      <c r="A144" s="1"/>
      <c r="B144" s="1" t="s">
        <v>33</v>
      </c>
      <c r="C144" s="1" t="s">
        <v>33</v>
      </c>
      <c r="D144" s="1" t="s">
        <v>298</v>
      </c>
      <c r="E144" s="1" t="s">
        <v>9</v>
      </c>
      <c r="G144" s="1"/>
      <c r="H144">
        <v>110000</v>
      </c>
      <c r="J144">
        <v>110000</v>
      </c>
      <c r="K144">
        <v>110000</v>
      </c>
      <c r="L144" s="1"/>
    </row>
    <row r="145" spans="1:12">
      <c r="A145" s="1"/>
      <c r="B145" s="1" t="s">
        <v>478</v>
      </c>
      <c r="C145" s="1" t="s">
        <v>299</v>
      </c>
      <c r="D145" s="1" t="s">
        <v>300</v>
      </c>
      <c r="E145" s="1" t="s">
        <v>9</v>
      </c>
      <c r="G145" s="1"/>
      <c r="H145">
        <v>60000</v>
      </c>
      <c r="J145">
        <v>60000</v>
      </c>
      <c r="K145">
        <v>60000</v>
      </c>
      <c r="L145" s="1"/>
    </row>
    <row r="146" spans="1:12">
      <c r="A146" s="1"/>
      <c r="B146" s="1" t="s">
        <v>227</v>
      </c>
      <c r="C146" s="1" t="s">
        <v>227</v>
      </c>
      <c r="D146" s="1" t="s">
        <v>302</v>
      </c>
      <c r="E146" s="1" t="s">
        <v>9</v>
      </c>
      <c r="G146" s="1"/>
      <c r="H146">
        <v>100000</v>
      </c>
      <c r="J146">
        <v>100000</v>
      </c>
      <c r="K146">
        <v>100000</v>
      </c>
      <c r="L146" s="1"/>
    </row>
    <row r="147" spans="1:12">
      <c r="A147" s="1"/>
      <c r="B147" s="1" t="s">
        <v>479</v>
      </c>
      <c r="C147" s="1" t="s">
        <v>303</v>
      </c>
      <c r="D147" s="1" t="s">
        <v>304</v>
      </c>
      <c r="E147" s="1" t="s">
        <v>9</v>
      </c>
      <c r="G147" s="1"/>
      <c r="H147">
        <v>80000</v>
      </c>
      <c r="J147">
        <v>80000</v>
      </c>
      <c r="K147">
        <v>80000</v>
      </c>
      <c r="L147" s="1"/>
    </row>
    <row r="148" spans="1:12">
      <c r="A148" s="1"/>
      <c r="B148" s="1" t="s">
        <v>470</v>
      </c>
      <c r="C148" s="1" t="s">
        <v>120</v>
      </c>
      <c r="D148" s="1" t="s">
        <v>306</v>
      </c>
      <c r="E148" s="1" t="s">
        <v>9</v>
      </c>
      <c r="G148" s="1"/>
      <c r="H148">
        <v>100000</v>
      </c>
      <c r="J148">
        <v>100000</v>
      </c>
      <c r="K148">
        <v>100000</v>
      </c>
      <c r="L148" s="1"/>
    </row>
    <row r="149" spans="1:12">
      <c r="A149" s="1"/>
      <c r="B149" s="1"/>
      <c r="C149" s="1" t="s">
        <v>181</v>
      </c>
      <c r="D149" s="1" t="s">
        <v>308</v>
      </c>
      <c r="E149" s="1" t="s">
        <v>9</v>
      </c>
      <c r="G149" s="1"/>
      <c r="H149">
        <v>80000</v>
      </c>
      <c r="J149">
        <v>80000</v>
      </c>
      <c r="K149">
        <v>80000</v>
      </c>
      <c r="L149" s="1"/>
    </row>
    <row r="150" spans="1:12">
      <c r="A150" s="1"/>
      <c r="B150" s="1" t="s">
        <v>369</v>
      </c>
      <c r="C150" s="1" t="s">
        <v>309</v>
      </c>
      <c r="D150" s="1" t="s">
        <v>310</v>
      </c>
      <c r="E150" s="1" t="s">
        <v>9</v>
      </c>
      <c r="G150" s="1"/>
      <c r="H150">
        <v>50000</v>
      </c>
      <c r="J150">
        <v>50000</v>
      </c>
      <c r="K150">
        <v>50000</v>
      </c>
      <c r="L150" s="1"/>
    </row>
    <row r="151" spans="1:12">
      <c r="A151" s="1"/>
      <c r="B151" s="1"/>
      <c r="C151" s="1" t="s">
        <v>347</v>
      </c>
      <c r="D151" s="1" t="s">
        <v>312</v>
      </c>
      <c r="E151" s="1" t="s">
        <v>9</v>
      </c>
      <c r="G151" s="1"/>
      <c r="H151">
        <v>100000</v>
      </c>
      <c r="J151">
        <v>100000</v>
      </c>
      <c r="K151">
        <v>100000</v>
      </c>
      <c r="L151" s="1"/>
    </row>
    <row r="152" spans="1:12">
      <c r="A152" s="1"/>
      <c r="B152" s="1" t="s">
        <v>480</v>
      </c>
      <c r="C152" s="1" t="s">
        <v>313</v>
      </c>
      <c r="D152" s="1" t="s">
        <v>314</v>
      </c>
      <c r="E152" s="1" t="s">
        <v>9</v>
      </c>
      <c r="G152" s="1"/>
      <c r="H152">
        <v>40000</v>
      </c>
      <c r="J152">
        <v>40000</v>
      </c>
      <c r="K152">
        <v>40000</v>
      </c>
      <c r="L152" s="1"/>
    </row>
    <row r="153" spans="1:12">
      <c r="A153" s="1"/>
      <c r="B153" s="1" t="s">
        <v>481</v>
      </c>
      <c r="C153" s="1" t="s">
        <v>29</v>
      </c>
      <c r="D153" s="1" t="s">
        <v>316</v>
      </c>
      <c r="E153" s="1" t="s">
        <v>9</v>
      </c>
      <c r="G153" s="1"/>
      <c r="H153">
        <v>80000</v>
      </c>
      <c r="J153">
        <v>80000</v>
      </c>
      <c r="K153">
        <v>80000</v>
      </c>
      <c r="L153" s="1"/>
    </row>
    <row r="154" spans="1:12">
      <c r="A154" s="1"/>
      <c r="B154" s="1" t="s">
        <v>482</v>
      </c>
      <c r="C154" s="1" t="s">
        <v>317</v>
      </c>
      <c r="D154" s="1" t="s">
        <v>318</v>
      </c>
      <c r="E154" s="1" t="s">
        <v>10</v>
      </c>
      <c r="G154" s="1"/>
      <c r="H154">
        <v>70000</v>
      </c>
      <c r="I154">
        <v>7000</v>
      </c>
      <c r="J154">
        <v>77000</v>
      </c>
      <c r="K154">
        <v>77000</v>
      </c>
      <c r="L154" s="1"/>
    </row>
    <row r="155" spans="1:12">
      <c r="A155" s="1"/>
      <c r="B155" s="1" t="s">
        <v>483</v>
      </c>
      <c r="C155" s="1" t="s">
        <v>66</v>
      </c>
      <c r="D155" s="1" t="s">
        <v>320</v>
      </c>
      <c r="E155" s="1" t="s">
        <v>9</v>
      </c>
      <c r="G155" s="1"/>
      <c r="H155">
        <v>160000</v>
      </c>
      <c r="J155">
        <v>160000</v>
      </c>
      <c r="K155">
        <v>160000</v>
      </c>
      <c r="L155" s="1"/>
    </row>
    <row r="156" spans="1:12">
      <c r="A156" s="1"/>
      <c r="B156" s="1" t="s">
        <v>378</v>
      </c>
      <c r="C156" s="1" t="s">
        <v>130</v>
      </c>
      <c r="D156" s="1" t="s">
        <v>322</v>
      </c>
      <c r="E156" s="1" t="s">
        <v>9</v>
      </c>
      <c r="G156" s="1"/>
      <c r="H156">
        <v>100000</v>
      </c>
      <c r="J156">
        <v>100000</v>
      </c>
      <c r="K156">
        <v>100000</v>
      </c>
      <c r="L156" s="1"/>
    </row>
    <row r="157" spans="1:12">
      <c r="A157" s="1"/>
      <c r="B157" s="1" t="s">
        <v>484</v>
      </c>
      <c r="C157" s="1" t="s">
        <v>323</v>
      </c>
      <c r="D157" s="1" t="s">
        <v>324</v>
      </c>
      <c r="E157" s="1" t="s">
        <v>9</v>
      </c>
      <c r="G157" s="1"/>
      <c r="H157">
        <v>70000</v>
      </c>
      <c r="J157">
        <v>70000</v>
      </c>
      <c r="K157">
        <v>70000</v>
      </c>
      <c r="L157" s="1"/>
    </row>
    <row r="158" spans="1:12">
      <c r="A158" s="1"/>
      <c r="B158" s="1" t="s">
        <v>485</v>
      </c>
      <c r="C158" s="1" t="s">
        <v>325</v>
      </c>
      <c r="D158" s="1" t="s">
        <v>326</v>
      </c>
      <c r="E158" s="1" t="s">
        <v>9</v>
      </c>
      <c r="G158" s="1"/>
      <c r="H158">
        <v>40000</v>
      </c>
      <c r="J158">
        <v>40000</v>
      </c>
      <c r="K158">
        <v>40000</v>
      </c>
      <c r="L158" s="1"/>
    </row>
    <row r="159" spans="1:12">
      <c r="A159" s="1"/>
      <c r="B159" s="1" t="s">
        <v>486</v>
      </c>
      <c r="C159" s="1" t="s">
        <v>349</v>
      </c>
      <c r="D159" s="1" t="s">
        <v>328</v>
      </c>
      <c r="E159" s="1" t="s">
        <v>9</v>
      </c>
      <c r="G159" s="1"/>
      <c r="H159">
        <v>35000</v>
      </c>
      <c r="J159">
        <v>35000</v>
      </c>
      <c r="K159">
        <v>35000</v>
      </c>
      <c r="L159" s="1"/>
    </row>
    <row r="160" spans="1:12">
      <c r="A160" s="1"/>
      <c r="B160" s="1" t="s">
        <v>487</v>
      </c>
      <c r="C160" s="1" t="s">
        <v>329</v>
      </c>
      <c r="D160" s="1" t="s">
        <v>330</v>
      </c>
      <c r="E160" s="1" t="s">
        <v>9</v>
      </c>
      <c r="G160" s="1"/>
      <c r="H160">
        <v>60000</v>
      </c>
      <c r="J160">
        <v>60000</v>
      </c>
      <c r="K160">
        <v>60000</v>
      </c>
      <c r="L160" s="1"/>
    </row>
    <row r="161" spans="1:12">
      <c r="A161" s="1"/>
      <c r="B161" s="1" t="s">
        <v>488</v>
      </c>
      <c r="C161" s="1" t="s">
        <v>331</v>
      </c>
      <c r="D161" s="1" t="s">
        <v>332</v>
      </c>
      <c r="E161" s="1" t="s">
        <v>9</v>
      </c>
      <c r="G161" s="1"/>
      <c r="H161">
        <v>50000</v>
      </c>
      <c r="J161">
        <v>50000</v>
      </c>
      <c r="K161">
        <v>50000</v>
      </c>
      <c r="L161" s="1"/>
    </row>
    <row r="162" spans="1:12">
      <c r="A162" s="1"/>
      <c r="B162" s="1" t="s">
        <v>489</v>
      </c>
      <c r="C162" s="1" t="s">
        <v>333</v>
      </c>
      <c r="D162" s="1" t="s">
        <v>334</v>
      </c>
      <c r="E162" s="1" t="s">
        <v>9</v>
      </c>
      <c r="G162" s="1"/>
      <c r="H162">
        <v>60000</v>
      </c>
      <c r="J162">
        <v>60000</v>
      </c>
      <c r="K162">
        <v>60000</v>
      </c>
      <c r="L162" s="1"/>
    </row>
    <row r="163" spans="1:12">
      <c r="A163" s="1"/>
      <c r="B163" s="1" t="s">
        <v>490</v>
      </c>
      <c r="C163" s="1" t="s">
        <v>233</v>
      </c>
      <c r="D163" s="1" t="s">
        <v>336</v>
      </c>
      <c r="E163" s="1" t="s">
        <v>9</v>
      </c>
      <c r="G163" s="1"/>
      <c r="H163">
        <v>120000</v>
      </c>
      <c r="J163">
        <v>120000</v>
      </c>
      <c r="K163">
        <v>120000</v>
      </c>
      <c r="L163" s="1"/>
    </row>
    <row r="164" spans="1:12">
      <c r="A164" s="1"/>
      <c r="B164" s="1" t="s">
        <v>491</v>
      </c>
      <c r="C164" s="1" t="s">
        <v>293</v>
      </c>
      <c r="D164" s="1" t="s">
        <v>338</v>
      </c>
      <c r="E164" s="1" t="s">
        <v>10</v>
      </c>
      <c r="G164" s="1"/>
      <c r="H164">
        <v>70000</v>
      </c>
      <c r="I164">
        <v>7000</v>
      </c>
      <c r="J164">
        <v>77000</v>
      </c>
      <c r="K164">
        <v>77000</v>
      </c>
      <c r="L164" s="1"/>
    </row>
    <row r="165" spans="1:12">
      <c r="A165" s="1"/>
      <c r="B165" s="1" t="s">
        <v>457</v>
      </c>
      <c r="C165" s="1" t="s">
        <v>108</v>
      </c>
      <c r="D165" s="1" t="s">
        <v>340</v>
      </c>
      <c r="E165" s="1" t="s">
        <v>9</v>
      </c>
      <c r="G165" s="1"/>
      <c r="H165">
        <v>130000</v>
      </c>
      <c r="J165">
        <v>130000</v>
      </c>
      <c r="K165">
        <v>130000</v>
      </c>
      <c r="L165" s="1"/>
    </row>
    <row r="166" spans="1:12">
      <c r="A166" s="1"/>
      <c r="B166" s="1" t="s">
        <v>492</v>
      </c>
      <c r="C166" s="1" t="s">
        <v>351</v>
      </c>
      <c r="D166" s="1" t="s">
        <v>342</v>
      </c>
      <c r="E166" s="1" t="s">
        <v>9</v>
      </c>
      <c r="G166" s="1"/>
      <c r="H166">
        <v>100000</v>
      </c>
      <c r="J166">
        <v>100000</v>
      </c>
      <c r="K166">
        <v>100000</v>
      </c>
      <c r="L166" s="1"/>
    </row>
    <row r="167" spans="1:12">
      <c r="A167" s="1"/>
      <c r="B167" s="1" t="s">
        <v>493</v>
      </c>
      <c r="C167" s="1" t="s">
        <v>268</v>
      </c>
      <c r="D167" s="1" t="s">
        <v>344</v>
      </c>
      <c r="E167" s="1" t="s">
        <v>9</v>
      </c>
      <c r="G167" s="1"/>
      <c r="H167">
        <v>60000</v>
      </c>
      <c r="J167">
        <v>60000</v>
      </c>
      <c r="K167">
        <v>60000</v>
      </c>
      <c r="L167" s="1"/>
    </row>
    <row r="168" spans="1:12">
      <c r="A168" s="1"/>
      <c r="B168" s="1" t="s">
        <v>494</v>
      </c>
      <c r="C168" s="1" t="s">
        <v>49</v>
      </c>
      <c r="D168" s="1" t="s">
        <v>346</v>
      </c>
      <c r="E168" s="1" t="s">
        <v>9</v>
      </c>
      <c r="G168" s="1"/>
      <c r="H168">
        <v>50000</v>
      </c>
      <c r="J168">
        <v>50000</v>
      </c>
      <c r="K168">
        <v>50000</v>
      </c>
      <c r="L168" s="1"/>
    </row>
    <row r="169" spans="1:12">
      <c r="A169" s="1"/>
      <c r="B169" s="1"/>
      <c r="C169" s="1" t="s">
        <v>17</v>
      </c>
      <c r="D169" s="1" t="s">
        <v>348</v>
      </c>
      <c r="E169" s="1" t="s">
        <v>9</v>
      </c>
      <c r="G169" s="1"/>
      <c r="H169">
        <v>60000</v>
      </c>
      <c r="J169">
        <v>60000</v>
      </c>
      <c r="K169">
        <v>60000</v>
      </c>
      <c r="L169" s="1"/>
    </row>
    <row r="170" spans="1:12">
      <c r="A170" s="1"/>
      <c r="B170" s="1" t="s">
        <v>495</v>
      </c>
      <c r="C170" s="1" t="s">
        <v>279</v>
      </c>
      <c r="D170" s="1" t="s">
        <v>350</v>
      </c>
      <c r="E170" s="1" t="s">
        <v>9</v>
      </c>
      <c r="G170" s="1"/>
      <c r="H170">
        <v>80000</v>
      </c>
      <c r="J170">
        <v>80000</v>
      </c>
      <c r="K170">
        <v>80000</v>
      </c>
      <c r="L170" s="1"/>
    </row>
    <row r="171" spans="1:12">
      <c r="A171" s="1"/>
      <c r="B171" s="1" t="s">
        <v>496</v>
      </c>
      <c r="C171" s="1" t="s">
        <v>116</v>
      </c>
      <c r="D171" s="1" t="s">
        <v>352</v>
      </c>
      <c r="E171" s="1" t="s">
        <v>10</v>
      </c>
      <c r="G171" s="1"/>
      <c r="H171">
        <v>220000</v>
      </c>
      <c r="I171">
        <v>0</v>
      </c>
      <c r="J171">
        <v>220000</v>
      </c>
      <c r="K171">
        <v>220000</v>
      </c>
      <c r="L171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8EE21-7CC3-4E94-ABD1-8EF961BD6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월관리입금양식</vt:lpstr>
      <vt:lpstr>건물정보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CTNS</cp:lastModifiedBy>
  <cp:revision>17</cp:revision>
  <dcterms:created xsi:type="dcterms:W3CDTF">2021-07-31T07:19:57Z</dcterms:created>
  <dcterms:modified xsi:type="dcterms:W3CDTF">2021-08-24T09:16:18Z</dcterms:modified>
  <dc:language>ko-KR</dc:language>
</cp:coreProperties>
</file>